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00" activeTab="3"/>
  </bookViews>
  <sheets>
    <sheet name="35-本地区一般收入" sheetId="4" r:id="rId1"/>
    <sheet name="36-本地区一般支出" sheetId="5" r:id="rId2"/>
    <sheet name="37-本地区一般平衡" sheetId="6" r:id="rId3"/>
    <sheet name="38-本级一般收入" sheetId="8" r:id="rId4"/>
    <sheet name="39-本级一般支出" sheetId="9" r:id="rId5"/>
    <sheet name="40-本级一般平衡" sheetId="42" r:id="rId6"/>
    <sheet name="41-省对市县补助" sheetId="11" r:id="rId7"/>
    <sheet name="42-对下补助分项目" sheetId="13" r:id="rId8"/>
    <sheet name="43-对下补助分地区" sheetId="14" r:id="rId9"/>
    <sheet name="44-本级基本支出" sheetId="17" r:id="rId10"/>
    <sheet name="45-预算内基本建设" sheetId="19" r:id="rId11"/>
    <sheet name="46-一般债务余额" sheetId="20" r:id="rId12"/>
    <sheet name="47-一般债务分地区" sheetId="21" r:id="rId13"/>
    <sheet name="48-本地区基金收入" sheetId="22" r:id="rId14"/>
    <sheet name="49-本地区基金支出" sheetId="23" r:id="rId15"/>
    <sheet name="50-本地区基金平衡" sheetId="24" r:id="rId16"/>
    <sheet name="51-本级基金收入" sheetId="25" r:id="rId17"/>
    <sheet name="52-本级基金支出" sheetId="26" r:id="rId18"/>
    <sheet name="53-本级基金平衡" sheetId="27" r:id="rId19"/>
    <sheet name="54-省对市县基金补助" sheetId="28" r:id="rId20"/>
    <sheet name="55-对下基金补助" sheetId="29" r:id="rId21"/>
    <sheet name="56-专项债务余额" sheetId="30" r:id="rId22"/>
    <sheet name="57-专项债务分地区" sheetId="31" r:id="rId23"/>
    <sheet name="58-本地区国资收入" sheetId="32" r:id="rId24"/>
    <sheet name="59-本地区国资支出" sheetId="33" r:id="rId25"/>
    <sheet name="60-本级国资收入" sheetId="34" r:id="rId26"/>
    <sheet name="61-本级国资支出" sheetId="35" r:id="rId27"/>
    <sheet name="62-国资对下补助" sheetId="47" r:id="rId28"/>
    <sheet name="63-本地区社保收入" sheetId="43" r:id="rId29"/>
    <sheet name="64-本地区社保支出" sheetId="44" r:id="rId30"/>
    <sheet name="65-本级社保收入" sheetId="45" r:id="rId31"/>
    <sheet name="66-本级社保支出" sheetId="46" r:id="rId32"/>
    <sheet name="67-债务余额汇总" sheetId="40" r:id="rId33"/>
    <sheet name="68-分地区限额汇总" sheetId="41" r:id="rId34"/>
  </sheets>
  <externalReferences>
    <externalReference r:id="rId35"/>
    <externalReference r:id="rId36"/>
    <externalReference r:id="rId37"/>
  </externalReferences>
  <definedNames>
    <definedName name="_______________A01">#REF!</definedName>
    <definedName name="_______________A08">'[1]A01-1'!$A$5:$C$36</definedName>
    <definedName name="___1A01_">#REF!</definedName>
    <definedName name="___2A08_">'[1]A01-1'!$A$5:$C$36</definedName>
    <definedName name="__1A01_" localSheetId="28">#REF!</definedName>
    <definedName name="__1A01_" localSheetId="29">#REF!</definedName>
    <definedName name="__1A01_" localSheetId="30">#REF!</definedName>
    <definedName name="__1A01_" localSheetId="31">#REF!</definedName>
    <definedName name="__1A01_">#REF!</definedName>
    <definedName name="__2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 localSheetId="28">'[2]A01-1'!$A$5:$C$36</definedName>
    <definedName name="_2A08_" localSheetId="29">'[2]A01-1'!$A$5:$C$36</definedName>
    <definedName name="_2A08_" localSheetId="30">'[2]A01-1'!$A$5:$C$36</definedName>
    <definedName name="_2A08_" localSheetId="31">'[2]A01-1'!$A$5:$C$36</definedName>
    <definedName name="_2A08_">'[3]A01-1'!$A$5:$C$36</definedName>
    <definedName name="_4A08_">'[1]A01-1'!$A$5:$C$36</definedName>
    <definedName name="_A01">#REF!</definedName>
    <definedName name="_A08">'[1]A01-1'!$A$5:$C$36</definedName>
    <definedName name="a">#N/A</definedName>
    <definedName name="b">#N/A</definedName>
    <definedName name="d">#N/A</definedName>
    <definedName name="Database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'36-本地区一般支出'!$A$1:$F$29</definedName>
    <definedName name="_xlnm.Print_Area" localSheetId="3">'38-本级一般收入'!$A$1:$F$32</definedName>
    <definedName name="_xlnm.Print_Area">#N/A</definedName>
    <definedName name="_xlnm.Print_Titles" localSheetId="0">'35-本地区一般收入'!$1:$4</definedName>
    <definedName name="_xlnm.Print_Titles" localSheetId="1">'36-本地区一般支出'!$1:$5</definedName>
    <definedName name="_xlnm.Print_Titles" localSheetId="4">'39-本级一般支出'!$1:$6</definedName>
    <definedName name="_xlnm.Print_Titles">#N/A</definedName>
    <definedName name="s">#N/A</definedName>
    <definedName name="地区名称" localSheetId="28">#REF!</definedName>
    <definedName name="地区名称" localSheetId="29">#REF!</definedName>
    <definedName name="地区名称" localSheetId="30">#REF!</definedName>
    <definedName name="地区名称" localSheetId="31">#REF!</definedName>
    <definedName name="地区名称">#REF!</definedName>
    <definedName name="支出" localSheetId="28">#REF!</definedName>
    <definedName name="支出" localSheetId="29">#REF!</definedName>
    <definedName name="支出" localSheetId="30">#REF!</definedName>
    <definedName name="支出" localSheetId="31">#REF!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<sst xmlns="http://schemas.openxmlformats.org/spreadsheetml/2006/main" count="1136">
  <si>
    <t>样表35</t>
  </si>
  <si>
    <t>2017年蓬安县地方一般公共预算收入决算表</t>
  </si>
  <si>
    <t>单位：万元</t>
  </si>
  <si>
    <t>预算科目</t>
  </si>
  <si>
    <t>年初预算数</t>
  </si>
  <si>
    <t>变动预算数</t>
  </si>
  <si>
    <t>决算数</t>
  </si>
  <si>
    <t>占预算%</t>
  </si>
  <si>
    <t>为上年决算%</t>
  </si>
  <si>
    <t>2016年决算数</t>
  </si>
  <si>
    <t>税收收入小计</t>
  </si>
  <si>
    <t>一、增值税</t>
  </si>
  <si>
    <t>二、营业税</t>
  </si>
  <si>
    <t>三、企业所得税</t>
  </si>
  <si>
    <t>四、企业所得税退税</t>
  </si>
  <si>
    <t>五、个人所得税</t>
  </si>
  <si>
    <t>六、资源税</t>
  </si>
  <si>
    <t>七、城市维护建设税</t>
  </si>
  <si>
    <t>八、房产税</t>
  </si>
  <si>
    <t>九、印花税</t>
  </si>
  <si>
    <t>十、城镇土地使用税</t>
  </si>
  <si>
    <t>十一、土地增值税</t>
  </si>
  <si>
    <t>十二、车船税</t>
  </si>
  <si>
    <t>十三、耕地占用税</t>
  </si>
  <si>
    <t>十四、契税</t>
  </si>
  <si>
    <t>十五、烟叶税</t>
  </si>
  <si>
    <t>十六、其他税收收入</t>
  </si>
  <si>
    <t>非税收入小计</t>
  </si>
  <si>
    <t>十七、专项收入</t>
  </si>
  <si>
    <t>十八、行政事业性收费收入</t>
  </si>
  <si>
    <t>十九、罚没收入</t>
  </si>
  <si>
    <t>二十、国有资本经营收入</t>
  </si>
  <si>
    <t>二十一、国有资源(资产)有偿使用收入</t>
  </si>
  <si>
    <t>二十二、捐赠收入</t>
  </si>
  <si>
    <t>二十三、其他收入</t>
  </si>
  <si>
    <t>一般公共预算收入合计</t>
  </si>
  <si>
    <t>样表36</t>
  </si>
  <si>
    <t>2017年蓬安县一般公共预算支出决算表</t>
  </si>
  <si>
    <t>一、一般公共服务支出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</si>
  <si>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</si>
  <si>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</si>
  <si>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</si>
  <si>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</si>
  <si>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</si>
  <si>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人大监督</t>
  </si>
  <si>
    <t xml:space="preserve">    人大代表履职能力提升</t>
  </si>
  <si>
    <t xml:space="preserve">    代表工作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</si>
  <si>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</si>
  <si>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</si>
  <si>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</si>
  <si>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</si>
  <si>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</si>
  <si>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</si>
  <si>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</si>
  <si>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政务公开审批</t>
  </si>
  <si>
    <t xml:space="preserve">    法制建设</t>
  </si>
  <si>
    <t xml:space="preserve">    信访事务</t>
  </si>
  <si>
    <t xml:space="preserve">    事业运行</t>
  </si>
  <si>
    <t xml:space="preserve">    其他政府办公厅(室)及相关机构事务支出</t>
  </si>
  <si>
    <t xml:space="preserve">  发展与改革事务</t>
  </si>
  <si>
    <t xml:space="preserve">    物价管理 </t>
  </si>
  <si>
    <t xml:space="preserve">  统计信息事务</t>
  </si>
  <si>
    <t xml:space="preserve">    专项统计业务</t>
  </si>
  <si>
    <t xml:space="preserve">    统计管理</t>
  </si>
  <si>
    <t xml:space="preserve">    专项普查活动</t>
  </si>
  <si>
    <t xml:space="preserve">  财政事务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</si>
  <si>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</si>
  <si>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</si>
  <si>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</si>
  <si>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</si>
  <si>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</si>
  <si>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</si>
  <si>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审计事务</t>
  </si>
  <si>
    <t xml:space="preserve">    审计业务</t>
  </si>
  <si>
    <t xml:space="preserve">  人力资源事务</t>
  </si>
  <si>
    <t xml:space="preserve">    军队转业干部安置</t>
  </si>
  <si>
    <t xml:space="preserve">    其他人力资源事务支出</t>
  </si>
  <si>
    <t xml:space="preserve">  纪检监察事务</t>
  </si>
  <si>
    <t xml:space="preserve">    其他纪检监察事务支出</t>
  </si>
  <si>
    <t xml:space="preserve">  商贸事务</t>
  </si>
  <si>
    <t xml:space="preserve">    对外贸易管理</t>
  </si>
  <si>
    <t xml:space="preserve">    招商引资</t>
  </si>
  <si>
    <t xml:space="preserve">    其他商贸事务支出</t>
  </si>
  <si>
    <t xml:space="preserve">  知识产权事务</t>
  </si>
  <si>
    <t xml:space="preserve">    专利试点和产业化推进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</si>
  <si>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</si>
  <si>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</si>
  <si>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</si>
  <si>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</si>
  <si>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</si>
  <si>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</si>
  <si>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质量技术监督行政执法及业务管理</t>
  </si>
  <si>
    <t xml:space="preserve">    其他质量技术监督与检验检疫事务支出</t>
  </si>
  <si>
    <t xml:space="preserve">  港澳台侨事务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</si>
  <si>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</si>
  <si>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</si>
  <si>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</si>
  <si>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</si>
  <si>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</si>
  <si>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</si>
  <si>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</si>
  <si>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</si>
  <si>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</si>
  <si>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</si>
  <si>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</si>
  <si>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</si>
  <si>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</si>
  <si>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</si>
  <si>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</si>
  <si>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</si>
  <si>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</si>
  <si>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其他一般公共服务支出(项)</t>
  </si>
  <si>
    <t>二、国防支出</t>
  </si>
  <si>
    <t xml:space="preserve">  国防动员</t>
  </si>
  <si>
    <t xml:space="preserve">    兵役征集</t>
  </si>
  <si>
    <t xml:space="preserve">    人民防空</t>
  </si>
  <si>
    <t>三、公共安全支出</t>
  </si>
  <si>
    <t xml:space="preserve">  武装警察</t>
  </si>
  <si>
    <t xml:space="preserve">    内卫</t>
  </si>
  <si>
    <t xml:space="preserve">    消防</t>
  </si>
  <si>
    <t xml:space="preserve">  公安</t>
  </si>
  <si>
    <t xml:space="preserve">    出入境管理</t>
  </si>
  <si>
    <t xml:space="preserve">    禁毒管理</t>
  </si>
  <si>
    <t xml:space="preserve">    道路交通管理</t>
  </si>
  <si>
    <t xml:space="preserve">    网络运行及维护</t>
  </si>
  <si>
    <t xml:space="preserve">    拘押收教场所管理</t>
  </si>
  <si>
    <t xml:space="preserve">    其他公安支出</t>
  </si>
  <si>
    <t xml:space="preserve">  检察</t>
  </si>
  <si>
    <t xml:space="preserve">  法院</t>
  </si>
  <si>
    <t xml:space="preserve">    案件执行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</si>
  <si>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</si>
  <si>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</si>
  <si>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</si>
  <si>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</si>
  <si>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</si>
  <si>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</si>
  <si>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社区矫正</t>
  </si>
  <si>
    <t xml:space="preserve">    司法鉴定</t>
  </si>
  <si>
    <t>四、教育支出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</si>
  <si>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</si>
  <si>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</si>
  <si>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</si>
  <si>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</si>
  <si>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</si>
  <si>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</si>
  <si>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</si>
  <si>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</si>
  <si>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</si>
  <si>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</si>
  <si>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中专教育</t>
  </si>
  <si>
    <t xml:space="preserve">    职业高中教育</t>
  </si>
  <si>
    <t xml:space="preserve">    其他职业教育支出</t>
  </si>
  <si>
    <t xml:space="preserve">  特殊教育</t>
  </si>
  <si>
    <t xml:space="preserve">    特殊学校教育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</si>
  <si>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</si>
  <si>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</si>
  <si>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</si>
  <si>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</si>
  <si>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</si>
  <si>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其他教育费附加安排的支出</t>
  </si>
  <si>
    <t xml:space="preserve">  其他教育支出(款)</t>
  </si>
  <si>
    <t xml:space="preserve">    其他教育支出(项)</t>
  </si>
  <si>
    <t>五、科学技术支出</t>
  </si>
  <si>
    <t xml:space="preserve">  科学技术管理事务</t>
  </si>
  <si>
    <t xml:space="preserve">    其他科学技术管理事务支出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</si>
  <si>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</si>
  <si>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</si>
  <si>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</si>
  <si>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其他技术研究与开发支出</t>
  </si>
  <si>
    <t xml:space="preserve">  科技条件与服务</t>
  </si>
  <si>
    <t xml:space="preserve">    其他科技条件与服务支出</t>
  </si>
  <si>
    <t xml:space="preserve">  科学技术普及</t>
  </si>
  <si>
    <t xml:space="preserve">    科普活动</t>
  </si>
  <si>
    <t xml:space="preserve">    青少年科技活动</t>
  </si>
  <si>
    <t xml:space="preserve">    其他科学技术普及支出</t>
  </si>
  <si>
    <t xml:space="preserve">  其他科学技术支出(款)</t>
  </si>
  <si>
    <t xml:space="preserve">    其他科学技术支出(项)</t>
  </si>
  <si>
    <t>六、文化体育与传媒支出</t>
  </si>
  <si>
    <t xml:space="preserve">  文化</t>
  </si>
  <si>
    <t xml:space="preserve">    图书馆</t>
  </si>
  <si>
    <t xml:space="preserve">    艺术表演团体</t>
  </si>
  <si>
    <t xml:space="preserve">    文化活动</t>
  </si>
  <si>
    <t xml:space="preserve">    群众文化</t>
  </si>
  <si>
    <t xml:space="preserve">    文化创作与保护</t>
  </si>
  <si>
    <t xml:space="preserve">    其他文化支出</t>
  </si>
  <si>
    <t xml:space="preserve">  文物</t>
  </si>
  <si>
    <t xml:space="preserve">    文物保护</t>
  </si>
  <si>
    <t xml:space="preserve">  体育</t>
  </si>
  <si>
    <t xml:space="preserve">    群众体育</t>
  </si>
  <si>
    <t xml:space="preserve">    其他体育支出</t>
  </si>
  <si>
    <t xml:space="preserve">  新闻出版广播影视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</si>
  <si>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行政运行</t>
    </r>
  </si>
  <si>
    <t xml:space="preserve">    广播</t>
  </si>
  <si>
    <t xml:space="preserve">    电视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</si>
  <si>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</si>
  <si>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</si>
  <si>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</si>
  <si>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其他文化体育与传媒支出(项)</t>
  </si>
  <si>
    <t>七、社会保障和就业支出</t>
  </si>
  <si>
    <t xml:space="preserve">  人力资源和社会保障管理事务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</si>
  <si>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</si>
  <si>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</si>
  <si>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</si>
  <si>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</si>
  <si>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</si>
  <si>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</si>
  <si>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</si>
  <si>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</si>
  <si>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</si>
  <si>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</si>
  <si>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</si>
  <si>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</si>
  <si>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财政对社会保险基金的补助</t>
  </si>
  <si>
    <t xml:space="preserve">    财政对城乡居民基本养老保险基金的补助</t>
  </si>
  <si>
    <t xml:space="preserve">  行政事业单位离退休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</si>
  <si>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归口管理的行政单位离退休</t>
    </r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</si>
  <si>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</si>
  <si>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</si>
  <si>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</si>
  <si>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对机关事业单位基本养老保险基金的补助</t>
  </si>
  <si>
    <t xml:space="preserve">    其他行政事业单位离退休支出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</si>
  <si>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</si>
  <si>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</si>
  <si>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</si>
  <si>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</si>
  <si>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</si>
  <si>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</si>
  <si>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</si>
  <si>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</si>
  <si>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</si>
  <si>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</si>
  <si>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</si>
  <si>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</si>
  <si>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</si>
  <si>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</si>
  <si>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</si>
  <si>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</si>
  <si>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</si>
  <si>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</si>
  <si>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</si>
  <si>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</si>
  <si>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</si>
  <si>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</si>
  <si>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</si>
  <si>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</si>
  <si>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</si>
  <si>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</si>
  <si>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</si>
  <si>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</si>
  <si>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</si>
  <si>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</si>
  <si>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</si>
  <si>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</si>
  <si>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</si>
  <si>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</si>
  <si>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</si>
  <si>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</si>
  <si>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</si>
  <si>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</si>
  <si>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</si>
  <si>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</si>
  <si>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</si>
  <si>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</si>
  <si>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</si>
  <si>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</si>
  <si>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</si>
  <si>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其他社会保障和就业支出(款)</t>
  </si>
  <si>
    <t xml:space="preserve">    其他社会保障和就业支出(项)</t>
  </si>
  <si>
    <t>八、医疗卫生与计划生育支出</t>
  </si>
  <si>
    <t xml:space="preserve"> 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</si>
  <si>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</si>
  <si>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</si>
  <si>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</si>
  <si>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</si>
  <si>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</si>
  <si>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</si>
  <si>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</si>
  <si>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</si>
  <si>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</si>
  <si>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</si>
  <si>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</si>
  <si>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</si>
  <si>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</si>
  <si>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</si>
  <si>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</si>
  <si>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</si>
  <si>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</si>
  <si>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中医药</t>
  </si>
  <si>
    <t xml:space="preserve">    中医（民族医）药专项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</si>
  <si>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</si>
  <si>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</si>
  <si>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</si>
  <si>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</si>
  <si>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</si>
  <si>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</si>
  <si>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</si>
  <si>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</si>
  <si>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</si>
  <si>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</si>
  <si>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</si>
  <si>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</si>
  <si>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</si>
  <si>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</si>
  <si>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</si>
  <si>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医疗救助</t>
  </si>
  <si>
    <t xml:space="preserve">    城乡医疗救助</t>
  </si>
  <si>
    <t xml:space="preserve">  优抚对象医疗</t>
  </si>
  <si>
    <t xml:space="preserve">    优抚对象医疗补助</t>
  </si>
  <si>
    <t xml:space="preserve">  其他医疗卫生与计划生育支出(款)</t>
  </si>
  <si>
    <t xml:space="preserve">    其他医疗卫生与计划生育支出(项)</t>
  </si>
  <si>
    <t>九、节能环保支出</t>
  </si>
  <si>
    <t xml:space="preserve">  环境保护管理事务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</si>
  <si>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</si>
  <si>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</si>
  <si>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</si>
  <si>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</si>
  <si>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</si>
  <si>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</si>
  <si>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</si>
  <si>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排污费安排的支出</t>
  </si>
  <si>
    <t xml:space="preserve">    其他污染防治支出</t>
  </si>
  <si>
    <t xml:space="preserve">  天然林保护</t>
  </si>
  <si>
    <t xml:space="preserve">    社会保险补助</t>
  </si>
  <si>
    <t xml:space="preserve">    其他天然林保护支出</t>
  </si>
  <si>
    <t xml:space="preserve">  退耕还林</t>
  </si>
  <si>
    <t xml:space="preserve">    退耕现金</t>
  </si>
  <si>
    <t xml:space="preserve">    其他退耕还林支出</t>
  </si>
  <si>
    <t xml:space="preserve">  污染减排</t>
  </si>
  <si>
    <t xml:space="preserve">    环境监测与信息</t>
  </si>
  <si>
    <t xml:space="preserve">  可再生能源(款)</t>
  </si>
  <si>
    <t xml:space="preserve">    可再生能源(项)</t>
  </si>
  <si>
    <t xml:space="preserve">  能源管理事务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</si>
  <si>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农村电网建设</t>
    </r>
  </si>
  <si>
    <t xml:space="preserve">  其他节能环保支出(款)</t>
  </si>
  <si>
    <t xml:space="preserve">    其他节能环保支出(项)</t>
  </si>
  <si>
    <t>十、城乡社区支出</t>
  </si>
  <si>
    <t xml:space="preserve">  城乡社区管理事务</t>
  </si>
  <si>
    <t xml:space="preserve">    城管执法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</si>
  <si>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</si>
  <si>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</si>
  <si>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</si>
  <si>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</si>
  <si>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</si>
  <si>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</si>
  <si>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</si>
  <si>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</si>
  <si>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</si>
  <si>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</si>
  <si>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</si>
  <si>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</t>
  </si>
  <si>
    <t xml:space="preserve">    建设市场管理与监督(项)</t>
  </si>
  <si>
    <t xml:space="preserve">  其他城乡社区支出(款)</t>
  </si>
  <si>
    <t xml:space="preserve">    其他城乡社区支出(项)</t>
  </si>
  <si>
    <t>十一、农林水支出</t>
  </si>
  <si>
    <t xml:space="preserve">  农业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</si>
  <si>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</si>
  <si>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</si>
  <si>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</si>
  <si>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</si>
  <si>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</si>
  <si>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防灾救灾</t>
  </si>
  <si>
    <t xml:space="preserve">    农业生产支持补贴</t>
  </si>
  <si>
    <t xml:space="preserve">    农业组织化与产业化经营</t>
  </si>
  <si>
    <t xml:space="preserve">    农村公益事业</t>
  </si>
  <si>
    <t xml:space="preserve">    农产品加工与促销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</si>
  <si>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</si>
  <si>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</si>
  <si>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</si>
  <si>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</si>
  <si>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</si>
  <si>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</si>
  <si>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</si>
  <si>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</si>
  <si>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</si>
  <si>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</si>
  <si>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森林生态效益补偿</t>
  </si>
  <si>
    <t xml:space="preserve">    湿地保护</t>
  </si>
  <si>
    <t xml:space="preserve">    林业执法与监督</t>
  </si>
  <si>
    <t xml:space="preserve">    林业产业化</t>
  </si>
  <si>
    <t xml:space="preserve">    林业检疫检测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</si>
  <si>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</si>
  <si>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</si>
  <si>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</si>
  <si>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</si>
  <si>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</si>
  <si>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</si>
  <si>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水利前期工作</t>
  </si>
  <si>
    <t xml:space="preserve">    水土保持</t>
  </si>
  <si>
    <t xml:space="preserve">    水资源节约管理与保护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</si>
  <si>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</si>
  <si>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</si>
  <si>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</si>
  <si>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</si>
  <si>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江河湖库水系综合整治</t>
  </si>
  <si>
    <t xml:space="preserve">    水资源费安排的支出</t>
  </si>
  <si>
    <t xml:space="preserve">    农村人畜饮水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</si>
  <si>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</si>
  <si>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</si>
  <si>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</si>
  <si>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</si>
  <si>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</si>
  <si>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其他扶贫支出</t>
  </si>
  <si>
    <t xml:space="preserve">  农业综合开发</t>
  </si>
  <si>
    <t xml:space="preserve">    机构运行</t>
  </si>
  <si>
    <t xml:space="preserve">    土地治理</t>
  </si>
  <si>
    <t xml:space="preserve">    产业化经营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</si>
  <si>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</si>
  <si>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</si>
  <si>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</si>
  <si>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</si>
  <si>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</si>
  <si>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</si>
  <si>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</si>
  <si>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</si>
  <si>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</si>
  <si>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</si>
  <si>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小额担保贷款贴息</t>
  </si>
  <si>
    <t xml:space="preserve">    其他普惠金融发展支出</t>
  </si>
  <si>
    <t xml:space="preserve">  其他农林水支出(款)</t>
  </si>
  <si>
    <t xml:space="preserve">    其他农林水支出(项)</t>
  </si>
  <si>
    <t>十二、交通运输支出</t>
  </si>
  <si>
    <t xml:space="preserve">  公路水路运输</t>
  </si>
  <si>
    <t xml:space="preserve">    公路建设</t>
  </si>
  <si>
    <t xml:space="preserve">    公路养护</t>
  </si>
  <si>
    <t xml:space="preserve">    公路路政管理</t>
  </si>
  <si>
    <t xml:space="preserve">    交通运输信息化建设</t>
  </si>
  <si>
    <t xml:space="preserve">    公路和运输安全</t>
  </si>
  <si>
    <t xml:space="preserve">    公路运输管理</t>
  </si>
  <si>
    <t xml:space="preserve">    航道维护 </t>
  </si>
  <si>
    <t xml:space="preserve">    海事管理</t>
  </si>
  <si>
    <t xml:space="preserve">    取消政府还贷二级公路收费专项支出</t>
  </si>
  <si>
    <t xml:space="preserve">    其他公路水路运输支出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</si>
  <si>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</si>
  <si>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</si>
  <si>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</si>
  <si>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</si>
  <si>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</si>
  <si>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</si>
  <si>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</si>
  <si>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</si>
  <si>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车辆购置税其他支出</t>
  </si>
  <si>
    <t>其他交通运输支出</t>
  </si>
  <si>
    <t>十三、资源勘探信息等支出</t>
  </si>
  <si>
    <t xml:space="preserve">  制造业</t>
  </si>
  <si>
    <t xml:space="preserve">    其他制造业支出</t>
  </si>
  <si>
    <t xml:space="preserve">  安全生产监管</t>
  </si>
  <si>
    <t xml:space="preserve">    安全监管监察专项</t>
  </si>
  <si>
    <t xml:space="preserve">    其他安全生产监管支出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</si>
  <si>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</si>
  <si>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</si>
  <si>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</si>
  <si>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>十四、商业服务业等支出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</si>
  <si>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</si>
  <si>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</si>
  <si>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</si>
  <si>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旅游宣传</t>
  </si>
  <si>
    <t xml:space="preserve">    其他旅游业管理与服务支出</t>
  </si>
  <si>
    <t xml:space="preserve">  涉外发展服务支出</t>
  </si>
  <si>
    <t xml:space="preserve">    其他涉外发展服务支出</t>
  </si>
  <si>
    <t>十五、金融支出</t>
  </si>
  <si>
    <t xml:space="preserve">  金融部门监管支出</t>
  </si>
  <si>
    <t xml:space="preserve">    金融部门其他监管支出</t>
  </si>
  <si>
    <t xml:space="preserve">  金融发展支出</t>
  </si>
  <si>
    <t xml:space="preserve">    其他金融发展支出</t>
  </si>
  <si>
    <t>十六、国土海洋气象等支出</t>
  </si>
  <si>
    <t xml:space="preserve">  国土资源事务</t>
  </si>
  <si>
    <t xml:space="preserve">    土地资源利用与保护</t>
  </si>
  <si>
    <t xml:space="preserve">    国土资源调查</t>
  </si>
  <si>
    <t xml:space="preserve">    国土整治</t>
  </si>
  <si>
    <t xml:space="preserve">    地质灾害防治</t>
  </si>
  <si>
    <t xml:space="preserve">    其他国土资源事务支出</t>
  </si>
  <si>
    <t xml:space="preserve">  气象事务</t>
  </si>
  <si>
    <t xml:space="preserve">    气象事业机构</t>
  </si>
  <si>
    <t xml:space="preserve">    气象信息传输及管理</t>
  </si>
  <si>
    <t xml:space="preserve">    气象服务</t>
  </si>
  <si>
    <t xml:space="preserve">    气象装备保障维护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</si>
  <si>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</si>
  <si>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</si>
  <si>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</si>
  <si>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十七、住房保障支出</t>
  </si>
  <si>
    <t xml:space="preserve">  保障性安居工程支出</t>
  </si>
  <si>
    <t xml:space="preserve">    棚户区改造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</si>
  <si>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</si>
  <si>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</si>
  <si>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</si>
  <si>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</si>
  <si>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</si>
  <si>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</si>
  <si>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>十八、粮油物资储备支出</t>
  </si>
  <si>
    <t xml:space="preserve">  粮油事务</t>
  </si>
  <si>
    <t xml:space="preserve">    其他粮油事务支出</t>
  </si>
  <si>
    <t xml:space="preserve">  粮油储备</t>
  </si>
  <si>
    <t xml:space="preserve">    储备粮(油)库建设</t>
  </si>
  <si>
    <t>十九、其他支出(类)</t>
  </si>
  <si>
    <t xml:space="preserve">  其他支出(款)</t>
  </si>
  <si>
    <t xml:space="preserve">    其他支出(项)</t>
  </si>
  <si>
    <t>二十、债务付息支出</t>
  </si>
  <si>
    <t xml:space="preserve">  地方政府一般债务付息支出</t>
  </si>
  <si>
    <t xml:space="preserve">    地方政府一般债券付息支出</t>
  </si>
  <si>
    <t>二十一、债务发行费用支出</t>
  </si>
  <si>
    <t xml:space="preserve">  地方政府一般债务发行费用支出</t>
  </si>
  <si>
    <t>二十二、预备费</t>
  </si>
  <si>
    <t xml:space="preserve">  预备费</t>
  </si>
  <si>
    <t>一般公共预算支出合计</t>
  </si>
  <si>
    <t>样表37</t>
  </si>
  <si>
    <t>2017年蓬安县一般公共预算收支决算平衡表</t>
  </si>
  <si>
    <t>收   入</t>
  </si>
  <si>
    <t>支   出</t>
  </si>
  <si>
    <t>地方一般公共预算收入</t>
  </si>
  <si>
    <t>一般公共预算支出</t>
  </si>
  <si>
    <t>转移性收入</t>
  </si>
  <si>
    <t>转移性支出</t>
  </si>
  <si>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上级补助收入</t>
    </r>
  </si>
  <si>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上解上级支出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</si>
  <si>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返还性收入</t>
    </r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</si>
  <si>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体制上解支出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</si>
  <si>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一般性转移支付收入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</si>
  <si>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出口退税专项上解支出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</si>
  <si>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专项转移支付收入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</si>
  <si>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专项上解支出</t>
    </r>
  </si>
  <si>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接受其他地区援助收入</t>
    </r>
  </si>
  <si>
    <t xml:space="preserve">  援助其他地区支出</t>
  </si>
  <si>
    <t xml:space="preserve">  地方政府一般债务转贷收入</t>
  </si>
  <si>
    <t xml:space="preserve">  地方政府一般债务还本支出</t>
  </si>
  <si>
    <t xml:space="preserve">  国债转贷收入</t>
  </si>
  <si>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增设预算周转金</t>
    </r>
  </si>
  <si>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国债转贷资金上年结余</t>
    </r>
  </si>
  <si>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拨付国债转贷资金数</t>
    </r>
  </si>
  <si>
    <t xml:space="preserve">  上年结转收入</t>
  </si>
  <si>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国债转贷资金结余</t>
    </r>
  </si>
  <si>
    <t xml:space="preserve">  调入资金   </t>
  </si>
  <si>
    <t xml:space="preserve">  调出资金</t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</si>
  <si>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调入预算稳定调节金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</si>
  <si>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补充预算稳定调节基金</t>
    </r>
  </si>
  <si>
    <t xml:space="preserve">        从政府性基金预算调入</t>
  </si>
  <si>
    <t xml:space="preserve">    补充预算周转金</t>
  </si>
  <si>
    <t xml:space="preserve">        从国有资本经营预算调入</t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</si>
  <si>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其他调出资金</t>
    </r>
  </si>
  <si>
    <t xml:space="preserve">        从其他资金调入</t>
  </si>
  <si>
    <t>收  入  总  计</t>
  </si>
  <si>
    <t>支  出  总  计</t>
  </si>
  <si>
    <t>年终结余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</si>
  <si>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其中：结转下年支出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</si>
  <si>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    净结余</t>
    </r>
  </si>
  <si>
    <t>样表38</t>
  </si>
  <si>
    <t>2017年蓬安县县级一般公共预算收入决算表</t>
  </si>
  <si>
    <t>样表39</t>
  </si>
  <si>
    <t>2017年蓬安县县级一般公共预算支出决算表</t>
  </si>
  <si>
    <t xml:space="preserve">    归口管理的行政单位离退休</t>
  </si>
  <si>
    <t xml:space="preserve">     农村电网建设</t>
  </si>
  <si>
    <t>附件40</t>
  </si>
  <si>
    <t>2017年蓬安县县级一般公共预算收支决算平衡表</t>
  </si>
  <si>
    <r>
      <rPr>
        <b/>
        <sz val="12"/>
        <rFont val="宋体"/>
        <charset val="134"/>
      </rPr>
      <t xml:space="preserve">收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入</t>
    </r>
  </si>
  <si>
    <t>决 算 数</t>
  </si>
  <si>
    <r>
      <rPr>
        <b/>
        <sz val="12"/>
        <rFont val="宋体"/>
        <charset val="134"/>
      </rPr>
      <t xml:space="preserve">支 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出</t>
    </r>
  </si>
  <si>
    <t>一般公共预算收入</t>
  </si>
  <si>
    <t xml:space="preserve">  上级补助收入</t>
  </si>
  <si>
    <t xml:space="preserve">  补助下级支出</t>
  </si>
  <si>
    <t xml:space="preserve">    返还性收入</t>
  </si>
  <si>
    <t xml:space="preserve">    返还性支出</t>
  </si>
  <si>
    <t xml:space="preserve">    一般性转移支付收入</t>
  </si>
  <si>
    <t xml:space="preserve">    一般性转移支付支出</t>
  </si>
  <si>
    <t xml:space="preserve">    专项转移支付收入</t>
  </si>
  <si>
    <t xml:space="preserve">    专项转移支付支出</t>
  </si>
  <si>
    <t xml:space="preserve">  下级上解收入</t>
  </si>
  <si>
    <t xml:space="preserve">  上解上级支出</t>
  </si>
  <si>
    <t xml:space="preserve">    体制上解收入</t>
  </si>
  <si>
    <t xml:space="preserve">    体制上解支出</t>
  </si>
  <si>
    <t xml:space="preserve">    出口退税专项上解收入</t>
  </si>
  <si>
    <t xml:space="preserve">    出口退税专项上解支出</t>
  </si>
  <si>
    <t xml:space="preserve">    专项上解收入</t>
  </si>
  <si>
    <t xml:space="preserve">    专项上解支出</t>
  </si>
  <si>
    <t xml:space="preserve">  接受其他地区援助收入</t>
  </si>
  <si>
    <t xml:space="preserve">  债务转贷支出</t>
  </si>
  <si>
    <t xml:space="preserve">  国债转贷资金上年结余</t>
  </si>
  <si>
    <t xml:space="preserve">  增设预算周转金</t>
  </si>
  <si>
    <t xml:space="preserve">  拨付转贷资金数</t>
  </si>
  <si>
    <t xml:space="preserve">  调入预算稳定调节基金</t>
  </si>
  <si>
    <t xml:space="preserve">  国债转贷资金结余</t>
  </si>
  <si>
    <t xml:space="preserve">  安排预算稳定调节基金</t>
  </si>
  <si>
    <t xml:space="preserve">  其中：结转下年支出</t>
  </si>
  <si>
    <t xml:space="preserve">        净结余</t>
  </si>
  <si>
    <t>样表41</t>
  </si>
  <si>
    <t>2017年上级对蓬安县税收返还和转移支付补助决算表</t>
  </si>
  <si>
    <t>预 算 科 目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</si>
  <si>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</si>
  <si>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</si>
  <si>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</si>
  <si>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</si>
  <si>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</si>
  <si>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</si>
  <si>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</si>
  <si>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其他税收返还收入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</si>
  <si>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</si>
  <si>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</si>
  <si>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</si>
  <si>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</si>
  <si>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</si>
  <si>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</si>
  <si>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</si>
  <si>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</si>
  <si>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</si>
  <si>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</si>
  <si>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</si>
  <si>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</si>
  <si>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</si>
  <si>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</si>
  <si>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</si>
  <si>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</si>
  <si>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</si>
  <si>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</si>
  <si>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边疆地区转移支付收入</t>
  </si>
  <si>
    <t xml:space="preserve">    贫困地区转移支付收入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</si>
  <si>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</si>
  <si>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</si>
  <si>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</si>
  <si>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</si>
  <si>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</si>
  <si>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</si>
  <si>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</si>
  <si>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</si>
  <si>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</si>
  <si>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</si>
  <si>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</si>
  <si>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</si>
  <si>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</si>
  <si>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</si>
  <si>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</si>
  <si>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</si>
  <si>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</si>
  <si>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</si>
  <si>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</si>
  <si>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</si>
  <si>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</si>
  <si>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</si>
  <si>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>样表42</t>
  </si>
  <si>
    <t>2017年蓬安县对下税收返还和转移支付补助决算表</t>
  </si>
  <si>
    <t>此表无数据，为空表。</t>
  </si>
  <si>
    <t>转移支付名称</t>
  </si>
  <si>
    <t>合计</t>
  </si>
  <si>
    <t>一、（市、县）对下转移支付</t>
  </si>
  <si>
    <t>（一）（市、县）对下一般性转移支付</t>
  </si>
  <si>
    <t xml:space="preserve"> 其中：均衡性转移支付</t>
  </si>
  <si>
    <t>体制结算补助</t>
  </si>
  <si>
    <t>……</t>
  </si>
  <si>
    <t>（二）（市、县）对下专项转移支付</t>
  </si>
  <si>
    <t xml:space="preserve"> 其中：民族事业发展资金</t>
  </si>
  <si>
    <t>青少年事业发展专项资金</t>
  </si>
  <si>
    <t>基层行政单位救灾专项资金</t>
  </si>
  <si>
    <t>妇女儿童事业发展专项资金</t>
  </si>
  <si>
    <t>质量技术监督专项资金</t>
  </si>
  <si>
    <t>技术改造与转型升级资金</t>
  </si>
  <si>
    <t>安全生产专项资金</t>
  </si>
  <si>
    <t>中国制造2025四川行动计划资金</t>
  </si>
  <si>
    <t>重点产业发展资金</t>
  </si>
  <si>
    <t>工业经济运行应急与要素保障资金</t>
  </si>
  <si>
    <t>科技服务业发展资金</t>
  </si>
  <si>
    <t>煤炭工业可持续发展资金</t>
  </si>
  <si>
    <t>中小企业发展专项资金</t>
  </si>
  <si>
    <t>二、（市、县）对下税收返还</t>
  </si>
  <si>
    <t>消费税和增值税税收返还</t>
  </si>
  <si>
    <t>所得税基数返还</t>
  </si>
  <si>
    <t>成品油税费改革税收返还</t>
  </si>
  <si>
    <t>增值税“五五分享”税收返还</t>
  </si>
  <si>
    <t>样表43</t>
  </si>
  <si>
    <t>2017年蓬安县转移支付分地区决算数</t>
  </si>
  <si>
    <t>地  区</t>
  </si>
  <si>
    <t>xx（区、县）</t>
  </si>
  <si>
    <t>待清算分配数</t>
  </si>
  <si>
    <t>样表44</t>
  </si>
  <si>
    <t>2017年蓬安县县级一般公共预算基本支出决算表</t>
  </si>
  <si>
    <t>预    算    科    目</t>
  </si>
  <si>
    <t>累计占预算%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</si>
  <si>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</si>
  <si>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</si>
  <si>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</si>
  <si>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</si>
  <si>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</si>
  <si>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</si>
  <si>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</si>
  <si>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</si>
  <si>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</si>
  <si>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</si>
  <si>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二、商品和服务支出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</si>
  <si>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</si>
  <si>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</si>
  <si>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</si>
  <si>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</si>
  <si>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</si>
  <si>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</si>
  <si>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</si>
  <si>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</si>
  <si>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</si>
  <si>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</si>
  <si>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</si>
  <si>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</si>
  <si>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</si>
  <si>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</si>
  <si>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</si>
  <si>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</si>
  <si>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</si>
  <si>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</si>
  <si>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</si>
  <si>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</si>
  <si>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</si>
  <si>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</si>
  <si>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</si>
  <si>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</si>
  <si>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</si>
  <si>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</si>
  <si>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</si>
  <si>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</si>
  <si>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</si>
  <si>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</si>
  <si>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</si>
  <si>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</si>
  <si>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</si>
  <si>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</si>
  <si>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</si>
  <si>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</si>
  <si>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</si>
  <si>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</si>
  <si>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</si>
  <si>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其他对个人和家庭的补助支出</t>
  </si>
  <si>
    <t>样表45</t>
  </si>
  <si>
    <t xml:space="preserve">2017年蓬安县预算内基本建设支出决算表 </t>
  </si>
  <si>
    <t>此表为空表，无数据。</t>
  </si>
  <si>
    <t xml:space="preserve">项  目  </t>
  </si>
  <si>
    <t>合   计</t>
  </si>
  <si>
    <t>一、（市、县）本级支出</t>
  </si>
  <si>
    <t xml:space="preserve">   一般公共服务支出</t>
  </si>
  <si>
    <t xml:space="preserve">   外交支出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</si>
  <si>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</si>
  <si>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</si>
  <si>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</si>
  <si>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</si>
  <si>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社会保障和就业支出</t>
  </si>
  <si>
    <t xml:space="preserve">  医疗与计划生育支出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</si>
  <si>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</si>
  <si>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</si>
  <si>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</si>
  <si>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</si>
  <si>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</si>
  <si>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</si>
  <si>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</si>
  <si>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国土海洋气象等支出</t>
  </si>
  <si>
    <t xml:space="preserve">  住房保障支出</t>
  </si>
  <si>
    <t xml:space="preserve">  粮油物资储备支出</t>
  </si>
  <si>
    <t xml:space="preserve">  其他支出</t>
  </si>
  <si>
    <t>二、对下转移支付</t>
  </si>
  <si>
    <t>样表46</t>
  </si>
  <si>
    <t>2017年蓬安县地方政府一般债务余额情况表</t>
  </si>
  <si>
    <t>单位：亿元</t>
  </si>
  <si>
    <t>项        目</t>
  </si>
  <si>
    <t>金    额</t>
  </si>
  <si>
    <t>一、2016年末地方政府一般债务余额</t>
  </si>
  <si>
    <t>二、2017年地方政府一般债务举借额</t>
  </si>
  <si>
    <t>三、2017年地方政府一般债务偿还减少额</t>
  </si>
  <si>
    <t xml:space="preserve">    其中：一般公共预算安排还本额</t>
  </si>
  <si>
    <t>四、2017年末地方政府一般债务余额</t>
  </si>
  <si>
    <t>注：本表反映的举借额和偿还额均包含置换债券。</t>
  </si>
  <si>
    <t>样表47</t>
  </si>
  <si>
    <t>2017年蓬安县地方政府一般债务分地区限额表</t>
  </si>
  <si>
    <t>此表应由市级填报，县级不填报。</t>
  </si>
  <si>
    <r>
      <rPr>
        <b/>
        <sz val="12"/>
        <color indexed="8"/>
        <rFont val="宋体"/>
        <charset val="134"/>
      </rPr>
      <t xml:space="preserve">地 </t>
    </r>
    <r>
      <rPr>
        <b/>
        <sz val="12"/>
        <color indexed="8"/>
        <rFont val="宋体"/>
        <charset val="134"/>
      </rPr>
      <t xml:space="preserve">       </t>
    </r>
    <r>
      <rPr>
        <b/>
        <sz val="12"/>
        <color indexed="8"/>
        <rFont val="宋体"/>
        <charset val="134"/>
      </rPr>
      <t>区</t>
    </r>
  </si>
  <si>
    <r>
      <rPr>
        <b/>
        <sz val="12"/>
        <color indexed="8"/>
        <rFont val="宋体"/>
        <charset val="134"/>
      </rPr>
      <t>20</t>
    </r>
    <r>
      <rPr>
        <b/>
        <sz val="12"/>
        <color indexed="8"/>
        <rFont val="宋体"/>
        <charset val="134"/>
      </rPr>
      <t>17</t>
    </r>
    <r>
      <rPr>
        <b/>
        <sz val="12"/>
        <color indexed="8"/>
        <rFont val="宋体"/>
        <charset val="134"/>
      </rPr>
      <t>年限额</t>
    </r>
  </si>
  <si>
    <t>市（州）本级</t>
  </si>
  <si>
    <t>合       计</t>
  </si>
  <si>
    <t>样表48</t>
  </si>
  <si>
    <t>2017年蓬安县政府性基金收入决算表</t>
  </si>
  <si>
    <r>
      <rPr>
        <b/>
        <sz val="12"/>
        <rFont val="宋体"/>
        <charset val="134"/>
      </rPr>
      <t>预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算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科</t>
    </r>
    <r>
      <rPr>
        <b/>
        <sz val="12"/>
        <rFont val="Times New Roman"/>
        <charset val="134"/>
      </rPr>
      <t xml:space="preserve">    </t>
    </r>
    <r>
      <rPr>
        <b/>
        <sz val="12"/>
        <rFont val="宋体"/>
        <charset val="134"/>
      </rPr>
      <t>目</t>
    </r>
  </si>
  <si>
    <t>说明</t>
  </si>
  <si>
    <t>一、农网还贷资金收入</t>
  </si>
  <si>
    <t>二、港口建设费收入</t>
  </si>
  <si>
    <t>三、新型墙体材料专项基金收入</t>
  </si>
  <si>
    <t>四、国家电影事业发展专项资金收入</t>
  </si>
  <si>
    <t>五、城市公用事业附加收入</t>
  </si>
  <si>
    <t>六、国有土地收益基金收入</t>
  </si>
  <si>
    <t>七、农业土地开发资金收入</t>
  </si>
  <si>
    <t>八、国有土地使用权出让收入</t>
  </si>
  <si>
    <t>九、大中型水库库区基金收入</t>
  </si>
  <si>
    <t>十、彩票公益金收入</t>
  </si>
  <si>
    <t>十一、城市基础设施配套费收入</t>
  </si>
  <si>
    <t>十二、小型水库移民扶助基金收入</t>
  </si>
  <si>
    <t>十三、国家重大水利工程建设基金收入</t>
  </si>
  <si>
    <t>十四、车辆通行费</t>
  </si>
  <si>
    <t>十五、污水处理费收入</t>
  </si>
  <si>
    <t>十六、彩票发行机构和彩票销售机构的业务费用</t>
  </si>
  <si>
    <t>十七、其他政府性基金收入</t>
  </si>
  <si>
    <t>政府性基金收入合计</t>
  </si>
  <si>
    <t>样表49</t>
  </si>
  <si>
    <t>2017年蓬安县政府性基金支出决算表</t>
  </si>
  <si>
    <t>一、国家电影事业发展专项资金及对应专项债务收入安排的支出</t>
  </si>
  <si>
    <t>二、大中型水库移民后期扶持基金支出</t>
  </si>
  <si>
    <t>三、小型水库移民扶助基金及对应专项债务收入安排的支出</t>
  </si>
  <si>
    <t>四、国有土地使用权出让收入及对应专项债务收入安排的支出</t>
  </si>
  <si>
    <t>五、城市公用事业附加及对应专项债务收入安排的支出</t>
  </si>
  <si>
    <t>六、国有土地收益基金及对应专项债务收入安排的支出</t>
  </si>
  <si>
    <t>七、农业土地开发资金及对应专项债务收入安排的支出</t>
  </si>
  <si>
    <t>八、新增建设用地土地有偿使用费及对应专项债务收入安排的支出</t>
  </si>
  <si>
    <t>九、城市基础设施配套费及对应专项债务收入安排的支出</t>
  </si>
  <si>
    <t>十、污水处理费及对应专项债务收入安排的支出</t>
  </si>
  <si>
    <t>十一、大中型水库库区基金及对应专项债务收入安排的支出</t>
  </si>
  <si>
    <t>十二、国家重大水利工程建设基金及对应专项债务收入安排的支出</t>
  </si>
  <si>
    <t>十三、车辆通行费及对应专项债务收入安排的支出</t>
  </si>
  <si>
    <t>十四、港口建设费及对应专项债务收入安排的支出</t>
  </si>
  <si>
    <t>十五、民航发展基金支出</t>
  </si>
  <si>
    <t>十六、新型墙体材料专项基金及对应专项债务收入安排的支出</t>
  </si>
  <si>
    <t>十七、农网还贷资金支出</t>
  </si>
  <si>
    <t>十八、旅游发展基金支出</t>
  </si>
  <si>
    <t>十九、其他政府性基金及对应专项债务收入安排的支出</t>
  </si>
  <si>
    <t>二十、彩票发行销售机构业务费安排的支出</t>
  </si>
  <si>
    <t>二十一、彩票公益金及对应专项债务收入安排的支出</t>
  </si>
  <si>
    <t>二十二、国有土地使用权出让债务付息支出</t>
  </si>
  <si>
    <t>二十三、国有土地使用权出让债务发行费用支出</t>
  </si>
  <si>
    <t>政府性基金支出合计</t>
  </si>
  <si>
    <t>样表50</t>
  </si>
  <si>
    <t>2017年蓬安县政府性基金收支决算平衡表</t>
  </si>
  <si>
    <t>收 入</t>
  </si>
  <si>
    <t>支 出</t>
  </si>
  <si>
    <t>政府性基金收入</t>
  </si>
  <si>
    <t>政府性基金支出</t>
  </si>
  <si>
    <t>上解上级支出</t>
  </si>
  <si>
    <t>调入资金</t>
  </si>
  <si>
    <t>调出资金</t>
  </si>
  <si>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 xml:space="preserve"> 地方政府债务转贷收入</t>
    </r>
  </si>
  <si>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>地方政府债务还本支出</t>
    </r>
  </si>
  <si>
    <t xml:space="preserve">  专项债务转贷收入</t>
  </si>
  <si>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>专项债务还本支出</t>
    </r>
  </si>
  <si>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>上年结转收入</t>
    </r>
  </si>
  <si>
    <t>收入总计</t>
  </si>
  <si>
    <t>支出总计</t>
  </si>
  <si>
    <t>样表51</t>
  </si>
  <si>
    <t>2017年蓬安县县级政府性基金收入决算表</t>
  </si>
  <si>
    <t>样表52</t>
  </si>
  <si>
    <t>2017年蓬安县县级政府性基金支出预算表</t>
  </si>
  <si>
    <t>一、文化体育与传媒支出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</si>
  <si>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</si>
  <si>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</si>
  <si>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</si>
  <si>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</si>
  <si>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</si>
  <si>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>二、社会保障和就业支出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</si>
  <si>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</si>
  <si>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</si>
  <si>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</si>
  <si>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</si>
  <si>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小型水库移民后期扶持基金支出</t>
  </si>
  <si>
    <t>三、城乡社区支出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</si>
  <si>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</si>
  <si>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</si>
  <si>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</si>
  <si>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</si>
  <si>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</si>
  <si>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</si>
  <si>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</si>
  <si>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</si>
  <si>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</si>
  <si>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</si>
  <si>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</si>
  <si>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</si>
  <si>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</si>
  <si>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</si>
  <si>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</si>
  <si>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</si>
  <si>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</si>
  <si>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</si>
  <si>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新增建设用地土地有偿使用费及对应专项债务收入安排的支出</t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</si>
  <si>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</si>
  <si>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</si>
  <si>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</si>
  <si>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</si>
  <si>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  其他新增建设用地土地有偿使用费安排的支出</t>
  </si>
  <si>
    <t xml:space="preserve">  城市基础设施配套费及对应专项债务收入安排的支出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</si>
  <si>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</si>
  <si>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</si>
  <si>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</si>
  <si>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</si>
  <si>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</si>
  <si>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>四、农林水支出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</si>
  <si>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</si>
  <si>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</si>
  <si>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</si>
  <si>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</si>
  <si>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>五、商业服务业等支出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</si>
  <si>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</si>
  <si>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</si>
  <si>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</si>
  <si>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</si>
  <si>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</si>
  <si>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</si>
  <si>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>六、其他支出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</si>
  <si>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</si>
  <si>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</si>
  <si>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</si>
  <si>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</si>
  <si>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</si>
  <si>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</si>
  <si>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</si>
  <si>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</si>
  <si>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</si>
  <si>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</si>
  <si>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</si>
  <si>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</si>
  <si>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>七、债务付息支出</t>
  </si>
  <si>
    <t xml:space="preserve">  国有土地使用权出让债务付息支出</t>
  </si>
  <si>
    <t>八、债务发行费用支出</t>
  </si>
  <si>
    <t xml:space="preserve">  国有土地使用权出让债务发行费用支出</t>
  </si>
  <si>
    <t>样表53</t>
  </si>
  <si>
    <t>2017年蓬安县县级政府性基金收支决算平衡表</t>
  </si>
  <si>
    <t>补助下级支出</t>
  </si>
  <si>
    <t>下级上解收入</t>
  </si>
  <si>
    <r>
      <rPr>
        <b/>
        <sz val="12"/>
        <color indexed="8"/>
        <rFont val="宋体"/>
        <charset val="134"/>
      </rPr>
      <t xml:space="preserve"> </t>
    </r>
    <r>
      <rPr>
        <b/>
        <sz val="12"/>
        <color indexed="8"/>
        <rFont val="宋体"/>
        <charset val="134"/>
      </rPr>
      <t xml:space="preserve"> 债务还本支出</t>
    </r>
  </si>
  <si>
    <r>
      <rPr>
        <sz val="12"/>
        <color indexed="8"/>
        <rFont val="宋体"/>
        <charset val="134"/>
      </rPr>
      <t xml:space="preserve">    </t>
    </r>
    <r>
      <rPr>
        <sz val="12"/>
        <color indexed="8"/>
        <rFont val="宋体"/>
        <charset val="134"/>
      </rPr>
      <t xml:space="preserve"> 专项债务转贷收入</t>
    </r>
  </si>
  <si>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 地方政府专项债务还本支出</t>
    </r>
  </si>
  <si>
    <t>样表54</t>
  </si>
  <si>
    <t>2017年上级对蓬安县政府性基金转移支付补助决算表</t>
  </si>
  <si>
    <t xml:space="preserve">   一、国家电影事业发展专项资金收入</t>
  </si>
  <si>
    <t xml:space="preserve">   二、大中型水库移民后期扶持基金收入</t>
  </si>
  <si>
    <t xml:space="preserve">   三、小型水库移民扶助基金收入</t>
  </si>
  <si>
    <t xml:space="preserve">   四、国有土地使用权出让收入</t>
  </si>
  <si>
    <t xml:space="preserve">   五、城市公用事业附加收入</t>
  </si>
  <si>
    <t xml:space="preserve">   六、国有土地收益基金收入</t>
  </si>
  <si>
    <t xml:space="preserve">   七、农业土地开发资金收入</t>
  </si>
  <si>
    <t xml:space="preserve">   八、新增建设用地土地有偿使用费收入</t>
  </si>
  <si>
    <t xml:space="preserve">   九、城市基础设施配套费收入</t>
  </si>
  <si>
    <t xml:space="preserve">   十、污水处理费收入</t>
  </si>
  <si>
    <t xml:space="preserve">   十一、大中型水库库区基金收入</t>
  </si>
  <si>
    <t xml:space="preserve">   十二、国家重大水利工程建设基金收入</t>
  </si>
  <si>
    <t xml:space="preserve">   十三、车辆通行费</t>
  </si>
  <si>
    <t xml:space="preserve">   十四、港口建设费收入</t>
  </si>
  <si>
    <t xml:space="preserve">   十五、民航发展基金收入</t>
  </si>
  <si>
    <t xml:space="preserve">   十六、新型墙体材料专项基金收入</t>
  </si>
  <si>
    <t xml:space="preserve">   十七、农网还贷资金收入</t>
  </si>
  <si>
    <t xml:space="preserve">   十八、旅游发展基金收入</t>
  </si>
  <si>
    <t xml:space="preserve">   十九、其他政府性基金收入</t>
  </si>
  <si>
    <t xml:space="preserve">   二十、彩票发行机构和彩票销售机构的业务费用</t>
  </si>
  <si>
    <t xml:space="preserve">   二十一、彩票公益金收入</t>
  </si>
  <si>
    <t>样表55</t>
  </si>
  <si>
    <t>2017年蓬安县对下政府性基金转移支付补助决算表</t>
  </si>
  <si>
    <t>此表我县无数据 ，为空表。</t>
  </si>
  <si>
    <t xml:space="preserve">   一、国家电影事业发展专项资金安排支出</t>
  </si>
  <si>
    <t xml:space="preserve">   二、大中型水库移民后期扶持基金支出</t>
  </si>
  <si>
    <t xml:space="preserve">   三、小型水库移民扶助基金安排支出</t>
  </si>
  <si>
    <t xml:space="preserve">   四、国有土地使用权出让收入安排的支出</t>
  </si>
  <si>
    <t xml:space="preserve">   五、城市公用事业附加安排的支出</t>
  </si>
  <si>
    <t xml:space="preserve">   六、国有土地收益基金安排的支出</t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</si>
  <si>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七、农业土地开发资金安排的支出</t>
    </r>
  </si>
  <si>
    <t xml:space="preserve">   八、城市基础设施配套费安排的支出</t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</si>
  <si>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九、污水处理费安排的支出</t>
    </r>
  </si>
  <si>
    <t xml:space="preserve">   十、大中型水库库区基金安排的支出</t>
  </si>
  <si>
    <t xml:space="preserve">   十一、国家重大水利工程建设基金安排的支出</t>
  </si>
  <si>
    <t xml:space="preserve">   十二、车辆通行费安排的支出</t>
  </si>
  <si>
    <t xml:space="preserve">   十三、港口建设费安排的支出</t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</si>
  <si>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十四、民航发展基金支出</t>
    </r>
  </si>
  <si>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十五、新型墙体材料专项基金安排的支出</t>
    </r>
  </si>
  <si>
    <t xml:space="preserve">   十六、农网还贷资金支出</t>
  </si>
  <si>
    <t xml:space="preserve">   十七、其他政府性基金安排的支出</t>
  </si>
  <si>
    <t xml:space="preserve">   十八、彩票发行销售机构业务费安排的支出</t>
  </si>
  <si>
    <t xml:space="preserve">   十九、彩票公益金安排的支出</t>
  </si>
  <si>
    <t>样表56</t>
  </si>
  <si>
    <t>2017年蓬安县地方政府专项债务余额情况表</t>
  </si>
  <si>
    <t>一、2016年末地方政府专项债务余额</t>
  </si>
  <si>
    <t>二、2017年地方政府专项债务举借额</t>
  </si>
  <si>
    <t>三、2017年地方政府专项债务偿还减少额</t>
  </si>
  <si>
    <t xml:space="preserve">    其中：政府性基金预算安排还本额</t>
  </si>
  <si>
    <t>四、2017年末地方政府专项债务余额</t>
  </si>
  <si>
    <t>样表57</t>
  </si>
  <si>
    <t>2017年蓬安县地方政府专项债务分地区限额表</t>
  </si>
  <si>
    <t>样表58</t>
  </si>
  <si>
    <t>2017年蓬安县国有资本经营预算收入决算表</t>
  </si>
  <si>
    <r>
      <rPr>
        <b/>
        <sz val="12"/>
        <rFont val="宋体"/>
        <charset val="134"/>
      </rPr>
      <t xml:space="preserve">预  算  </t>
    </r>
    <r>
      <rPr>
        <b/>
        <sz val="12"/>
        <rFont val="宋体"/>
        <charset val="134"/>
      </rPr>
      <t>科</t>
    </r>
    <r>
      <rPr>
        <b/>
        <sz val="12"/>
        <rFont val="宋体"/>
        <charset val="134"/>
      </rPr>
      <t xml:space="preserve">  </t>
    </r>
    <r>
      <rPr>
        <b/>
        <sz val="12"/>
        <rFont val="宋体"/>
        <charset val="134"/>
      </rPr>
      <t>目</t>
    </r>
  </si>
  <si>
    <t>一、利润收入</t>
  </si>
  <si>
    <t xml:space="preserve">    石油石化企业利润收入</t>
  </si>
  <si>
    <t xml:space="preserve">    电力企业利润收入</t>
  </si>
  <si>
    <t xml:space="preserve">    运输企业利润收入</t>
  </si>
  <si>
    <t xml:space="preserve">    电子企业利润收入</t>
  </si>
  <si>
    <t xml:space="preserve">    机械企业利润收入</t>
  </si>
  <si>
    <t xml:space="preserve">    投资服务企业利润收入</t>
  </si>
  <si>
    <t xml:space="preserve">    贸易企业利润收入</t>
  </si>
  <si>
    <t xml:space="preserve">    建筑施工企业利润收入</t>
  </si>
  <si>
    <t xml:space="preserve">    房地产企业利润收入</t>
  </si>
  <si>
    <t xml:space="preserve">    建材企业利润收入</t>
  </si>
  <si>
    <t xml:space="preserve">    农林牧渔企业利润收入</t>
  </si>
  <si>
    <t xml:space="preserve">    转制科研院所利润收入</t>
  </si>
  <si>
    <t xml:space="preserve">    地质勘查企业利润收入</t>
  </si>
  <si>
    <t xml:space="preserve">    教育文化广播企业利润收入</t>
  </si>
  <si>
    <t xml:space="preserve">    机关社团所属企业利润收入</t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</si>
  <si>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</t>
    </r>
    <r>
      <rPr>
        <sz val="12"/>
        <rFont val="宋体"/>
        <charset val="134"/>
      </rPr>
      <t>金融企业利润收入（国资预算）</t>
    </r>
  </si>
  <si>
    <t xml:space="preserve">    其他国有资本经营预算企业利润收入</t>
  </si>
  <si>
    <t>二、股利、股息收入</t>
  </si>
  <si>
    <t xml:space="preserve">    国有控股公司股利、股息收入</t>
  </si>
  <si>
    <t xml:space="preserve">    国有参股公司股利、股息收入</t>
  </si>
  <si>
    <t xml:space="preserve">    金融企业股利、股息收入（国资预算）</t>
  </si>
  <si>
    <t xml:space="preserve">    其他国有资本经营预算企业股利、股息收入</t>
  </si>
  <si>
    <t>三、产权转让收入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</si>
  <si>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</si>
  <si>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</si>
  <si>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</si>
  <si>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四、清算收入</t>
  </si>
  <si>
    <t xml:space="preserve">    国有股权、股份清算收入</t>
  </si>
  <si>
    <t xml:space="preserve">    国有独资企业清算收入</t>
  </si>
  <si>
    <t>五、其他收入</t>
  </si>
  <si>
    <t xml:space="preserve">    其他国有资本经营预算收入</t>
  </si>
  <si>
    <t>全县国有资本经营预算收入</t>
  </si>
  <si>
    <t>国有资本经营预算转移性收入</t>
  </si>
  <si>
    <t>上年结转收入</t>
  </si>
  <si>
    <t>样表59</t>
  </si>
  <si>
    <t>2017年蓬安县国有资本经营预算支出决算表</t>
  </si>
  <si>
    <t>一、国有资本经营预算支出</t>
  </si>
  <si>
    <t xml:space="preserve">    （一）解决历史遗留问题及改革成本支出</t>
  </si>
  <si>
    <r>
      <rPr>
        <sz val="12"/>
        <rFont val="宋体"/>
        <charset val="134"/>
      </rPr>
      <t xml:space="preserve">          </t>
    </r>
    <r>
      <rPr>
        <sz val="11"/>
        <color indexed="8"/>
        <rFont val="宋体"/>
        <charset val="134"/>
      </rPr>
      <t>其中：“三供一业”移交补助支出</t>
    </r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</si>
  <si>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        国有企业办职教幼教补助支出</t>
    </r>
  </si>
  <si>
    <r>
      <rPr>
        <sz val="12"/>
        <rFont val="宋体"/>
        <charset val="134"/>
      </rPr>
      <t xml:space="preserve">              </t>
    </r>
    <r>
      <rPr>
        <sz val="11"/>
        <color indexed="8"/>
        <rFont val="宋体"/>
        <charset val="134"/>
      </rPr>
      <t xml:space="preserve">  </t>
    </r>
    <r>
      <rPr>
        <sz val="12"/>
        <rFont val="宋体"/>
        <charset val="134"/>
      </rPr>
      <t>国有企业退休人员社会化管理补助支出</t>
    </r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</si>
  <si>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        国有企业改革成本支出</t>
    </r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</si>
  <si>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        其他解决历史遗留问题及改革成本支出</t>
    </r>
  </si>
  <si>
    <t xml:space="preserve">    （二）国有企业资本金注入</t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</si>
  <si>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  其中：国有经济结构调整支出</t>
    </r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</si>
  <si>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        公益性设施投资支出</t>
    </r>
  </si>
  <si>
    <r>
      <rPr>
        <sz val="12"/>
        <rFont val="宋体"/>
        <charset val="134"/>
      </rPr>
      <t xml:space="preserve">              </t>
    </r>
    <r>
      <rPr>
        <sz val="11"/>
        <color indexed="8"/>
        <rFont val="宋体"/>
        <charset val="134"/>
      </rPr>
      <t xml:space="preserve">  </t>
    </r>
    <r>
      <rPr>
        <sz val="12"/>
        <rFont val="宋体"/>
        <charset val="134"/>
      </rPr>
      <t>前瞻性战略性产业发展支出</t>
    </r>
  </si>
  <si>
    <r>
      <rPr>
        <sz val="12"/>
        <rFont val="宋体"/>
        <charset val="134"/>
      </rPr>
      <t xml:space="preserve">              </t>
    </r>
    <r>
      <rPr>
        <sz val="11"/>
        <color indexed="8"/>
        <rFont val="宋体"/>
        <charset val="134"/>
      </rPr>
      <t xml:space="preserve">  </t>
    </r>
    <r>
      <rPr>
        <sz val="12"/>
        <rFont val="宋体"/>
        <charset val="134"/>
      </rPr>
      <t>生态环境保护支出</t>
    </r>
  </si>
  <si>
    <r>
      <rPr>
        <sz val="12"/>
        <rFont val="宋体"/>
        <charset val="134"/>
      </rPr>
      <t xml:space="preserve">              </t>
    </r>
    <r>
      <rPr>
        <sz val="11"/>
        <color indexed="8"/>
        <rFont val="宋体"/>
        <charset val="134"/>
      </rPr>
      <t xml:space="preserve">  </t>
    </r>
    <r>
      <rPr>
        <sz val="12"/>
        <rFont val="宋体"/>
        <charset val="134"/>
      </rPr>
      <t>支持科技进步支出</t>
    </r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</si>
  <si>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        对外投资合作支出</t>
    </r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</si>
  <si>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        其他国有企业资本金注入</t>
    </r>
  </si>
  <si>
    <t xml:space="preserve">    （三）国有企业政策性补贴</t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</si>
  <si>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  其中：国有企业政策性补贴</t>
    </r>
  </si>
  <si>
    <t xml:space="preserve">    （四）金融国有资本经营预算支出</t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</si>
  <si>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  其中：其他金融国有资本经营预算支出</t>
    </r>
  </si>
  <si>
    <t xml:space="preserve">    （五）其他国有资本经营预算支出</t>
  </si>
  <si>
    <r>
      <rPr>
        <sz val="12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  其中：其他国有资本经营预算支出</t>
    </r>
  </si>
  <si>
    <t>二、转移性支出</t>
  </si>
  <si>
    <t xml:space="preserve">    （一）调出资金</t>
  </si>
  <si>
    <t xml:space="preserve">          其中：国有资本经营预算调出资金</t>
  </si>
  <si>
    <t>全县国有资本经营预算支出</t>
  </si>
  <si>
    <t>结转下年支出</t>
  </si>
  <si>
    <t>样表60</t>
  </si>
  <si>
    <t>2017年蓬安县县级国有资本经营预算收入决算表</t>
  </si>
  <si>
    <t>预  算  科  目</t>
  </si>
  <si>
    <r>
      <rPr>
        <b/>
        <sz val="12"/>
        <rFont val="宋体"/>
        <charset val="134"/>
      </rPr>
      <t>样表6</t>
    </r>
    <r>
      <rPr>
        <b/>
        <sz val="12"/>
        <rFont val="宋体"/>
        <charset val="134"/>
      </rPr>
      <t>1</t>
    </r>
  </si>
  <si>
    <t>2017年蓬安县县级国有资本经营预算支出决算表</t>
  </si>
  <si>
    <t xml:space="preserve">    （三）其他国有资本经营预算支出</t>
  </si>
  <si>
    <t xml:space="preserve">    （一）国有资本经营预算转移支付</t>
  </si>
  <si>
    <t xml:space="preserve">          其中：国有资本经营预算转移支付支出</t>
  </si>
  <si>
    <t xml:space="preserve">    （二）调出资金</t>
  </si>
  <si>
    <t>县级国有资本经营预算支出</t>
  </si>
  <si>
    <t>样表62</t>
  </si>
  <si>
    <t>2017年蓬安县对下国有资本经营预算转移支付分地区决算表</t>
  </si>
  <si>
    <t>此表我县无数据。</t>
  </si>
  <si>
    <t>地区</t>
  </si>
  <si>
    <t>样表63</t>
  </si>
  <si>
    <t>2017年蓬安县社会保险基金收入决算表</t>
  </si>
  <si>
    <t>累计占预算（%）</t>
  </si>
  <si>
    <t>简要说明</t>
  </si>
  <si>
    <t>一、企业职工基本养老保险基金收入</t>
  </si>
  <si>
    <t xml:space="preserve">    其中：基本养老保险费收入</t>
  </si>
  <si>
    <t xml:space="preserve">          基本养老保险基金财政补贴收入</t>
  </si>
  <si>
    <t xml:space="preserve">          其他基本养老保险基金收入</t>
  </si>
  <si>
    <t>二、机关事业单位基本养老保险基金收入</t>
  </si>
  <si>
    <t>三、失业保险基金收入</t>
  </si>
  <si>
    <t xml:space="preserve">    其中：失业保险费收入</t>
  </si>
  <si>
    <t xml:space="preserve">          失业保险基金财政补贴收入</t>
  </si>
  <si>
    <t xml:space="preserve">          其他失业保险基金收入</t>
  </si>
  <si>
    <t>四、城镇职工基本医疗保险基金收入</t>
  </si>
  <si>
    <t xml:space="preserve">    其中：基本医疗保险费收入</t>
  </si>
  <si>
    <t xml:space="preserve">          基本医疗保险基金财政补贴收入</t>
  </si>
  <si>
    <t xml:space="preserve">          其他基本医疗保险基金收入</t>
  </si>
  <si>
    <t>五、工伤保险基金收入</t>
  </si>
  <si>
    <t xml:space="preserve">    其中：工伤保险费收入</t>
  </si>
  <si>
    <t xml:space="preserve">          工伤保险基金财政补贴收入</t>
  </si>
  <si>
    <t xml:space="preserve">          其他工伤保险基金收入</t>
  </si>
  <si>
    <t>六、生育保险基金收入</t>
  </si>
  <si>
    <t xml:space="preserve">    其中：生育保险费收入</t>
  </si>
  <si>
    <t xml:space="preserve">          生育保险基金财政补贴收入</t>
  </si>
  <si>
    <t xml:space="preserve">          其他生育保险基金收入</t>
  </si>
  <si>
    <t>七、城乡居民基本医疗保险基金收入</t>
  </si>
  <si>
    <t xml:space="preserve">    其中：基本医疗保险基金缴费收入</t>
  </si>
  <si>
    <t xml:space="preserve">          其他城乡居民基本医疗保险基金收入</t>
  </si>
  <si>
    <t>八、城乡居民基本养老保险基金收入</t>
  </si>
  <si>
    <t xml:space="preserve">    其中：基本养老保险基金缴费收入</t>
  </si>
  <si>
    <t xml:space="preserve">          基本养老保险基金利息收入</t>
  </si>
  <si>
    <t xml:space="preserve">          基本养老保险基金集体补助收入</t>
  </si>
  <si>
    <t xml:space="preserve">          其他城乡居民基本养老保险基金收入</t>
  </si>
  <si>
    <t>包括转移收入</t>
  </si>
  <si>
    <t>社会保险基金收入合计</t>
  </si>
  <si>
    <t>样表64</t>
  </si>
  <si>
    <t>2017年蓬安县社会保险基金支出决算表</t>
  </si>
  <si>
    <t>一、企业职工基本养老保险基金支出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</si>
  <si>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</si>
  <si>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</si>
  <si>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</si>
  <si>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其他基本养老保险基金支出</t>
  </si>
  <si>
    <t>二、机关事业单位基本养老保险基金支出</t>
  </si>
  <si>
    <t>三、失业保险基金支出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</si>
  <si>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</si>
  <si>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</si>
  <si>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</si>
  <si>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</si>
  <si>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>四、城镇职工基本医疗保险基金支出</t>
  </si>
  <si>
    <t xml:space="preserve">    其中：基本医疗保险统筹基金待遇支出</t>
  </si>
  <si>
    <t xml:space="preserve">          医疗保险个人账户基金待遇支出</t>
  </si>
  <si>
    <t xml:space="preserve">          其他基本医疗保险基金支出</t>
  </si>
  <si>
    <t>五、工伤保险基金支出</t>
  </si>
  <si>
    <t xml:space="preserve">    其中：工伤保险待遇</t>
  </si>
  <si>
    <t xml:space="preserve">          其他工伤保险基金支出</t>
  </si>
  <si>
    <t>六、生育保险基金支出</t>
  </si>
  <si>
    <t xml:space="preserve">    其中：生育保险金</t>
  </si>
  <si>
    <t xml:space="preserve">          其他生育保险基金支出</t>
  </si>
  <si>
    <t>七、城乡居民基本医疗保险基金支出</t>
  </si>
  <si>
    <t xml:space="preserve">    其中：基本医疗保险基金医疗待遇支出</t>
  </si>
  <si>
    <t xml:space="preserve">          大病医疗保险支出</t>
  </si>
  <si>
    <t xml:space="preserve">          其他城乡居民基本医疗保险基金支出</t>
  </si>
  <si>
    <t>八、城乡居民基本养老保险基金支出</t>
  </si>
  <si>
    <t xml:space="preserve">    其中：基础养老金支出</t>
  </si>
  <si>
    <t>社会保险待遇支出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</si>
  <si>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</si>
  <si>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</si>
  <si>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</si>
  <si>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包括转移支出</t>
  </si>
  <si>
    <t>社会保险基金支出合计</t>
  </si>
  <si>
    <t>样表65</t>
  </si>
  <si>
    <t>2017年蓬安县级社会保险基金收入决算表</t>
  </si>
  <si>
    <t>样表66</t>
  </si>
  <si>
    <t>2017年蓬安县级社会保险基金支出决算表</t>
  </si>
  <si>
    <t>年初预算</t>
  </si>
  <si>
    <t xml:space="preserve">          补助市县支出</t>
  </si>
  <si>
    <t>样表67</t>
  </si>
  <si>
    <t>2017年蓬安县地方政府债务余额情况汇总表</t>
  </si>
  <si>
    <t>一、2016年末地方政府债务余额</t>
  </si>
  <si>
    <t>二、2017年地方政府债务举借额</t>
  </si>
  <si>
    <t>三、2017年地方政府债务偿还减少额</t>
  </si>
  <si>
    <t xml:space="preserve">    其中：一般公共预算和政府性基金预算安排还本额</t>
  </si>
  <si>
    <t>四、2017年末地方政府债务余额</t>
  </si>
  <si>
    <t>注：本表反映举借额和偿还额均包含置换债券。</t>
  </si>
  <si>
    <t>样表68</t>
  </si>
  <si>
    <t>2017年蓬安县地方政府债务分地区限额汇总表</t>
  </si>
  <si>
    <t>此表应市级填报，县级不填报。</t>
  </si>
</sst>
</file>

<file path=xl/styles.xml><?xml version="1.0" encoding="utf-8"?>
<styleSheet xmlns="http://schemas.openxmlformats.org/spreadsheetml/2006/main">
  <numFmts count="1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;_輀"/>
    <numFmt numFmtId="177" formatCode="_-* #,##0.00_-;\-* #,##0.00_-;_-* &quot;-&quot;??_-;_-@_-"/>
    <numFmt numFmtId="178" formatCode="_(* #,##0_);_(* \(#,##0\);_(* &quot;-&quot;_);_(@_)"/>
    <numFmt numFmtId="179" formatCode="#,##0_ "/>
    <numFmt numFmtId="180" formatCode="_-* #,##0_-;\-* #,##0_-;_-* &quot;-&quot;_-;_-@_-"/>
    <numFmt numFmtId="181" formatCode="###0"/>
    <numFmt numFmtId="182" formatCode="0_);[Red]\(0\)"/>
    <numFmt numFmtId="183" formatCode="#,##0.00_ "/>
    <numFmt numFmtId="184" formatCode="____@"/>
    <numFmt numFmtId="185" formatCode="0.0_ "/>
    <numFmt numFmtId="186" formatCode="0.0_);[Red]\(0.0\)"/>
    <numFmt numFmtId="187" formatCode="0.00_ "/>
    <numFmt numFmtId="188" formatCode="#,##0_);[Red]\(#,##0\)"/>
    <numFmt numFmtId="189" formatCode="0_ "/>
  </numFmts>
  <fonts count="76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黑体"/>
      <charset val="134"/>
    </font>
    <font>
      <sz val="12"/>
      <color indexed="10"/>
      <name val="宋体"/>
      <charset val="134"/>
    </font>
    <font>
      <sz val="12"/>
      <name val="Arial Narrow"/>
      <charset val="134"/>
    </font>
    <font>
      <sz val="14"/>
      <color indexed="8"/>
      <name val="黑体"/>
      <charset val="134"/>
    </font>
    <font>
      <sz val="9"/>
      <color indexed="8"/>
      <name val="Arial"/>
      <charset val="134"/>
    </font>
    <font>
      <b/>
      <sz val="12"/>
      <name val="黑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4"/>
      <name val="黑体"/>
      <charset val="134"/>
    </font>
    <font>
      <b/>
      <sz val="10"/>
      <name val="宋体"/>
      <charset val="134"/>
    </font>
    <font>
      <b/>
      <sz val="20"/>
      <color indexed="8"/>
      <name val="宋体"/>
      <charset val="134"/>
    </font>
    <font>
      <sz val="11"/>
      <color indexed="8"/>
      <name val="黑体"/>
      <charset val="134"/>
    </font>
    <font>
      <sz val="11"/>
      <color indexed="8"/>
      <name val="宋体"/>
      <charset val="134"/>
    </font>
    <font>
      <sz val="12"/>
      <color indexed="8"/>
      <name val="黑体"/>
      <charset val="134"/>
    </font>
    <font>
      <sz val="16"/>
      <color indexed="8"/>
      <name val="黑体"/>
      <charset val="134"/>
    </font>
    <font>
      <sz val="11"/>
      <color rgb="FFFF0000"/>
      <name val="宋体"/>
      <charset val="0"/>
      <scheme val="minor"/>
    </font>
    <font>
      <sz val="11"/>
      <color indexed="17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sz val="10"/>
      <color indexed="20"/>
      <name val="Calibri"/>
      <charset val="134"/>
    </font>
    <font>
      <sz val="9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14"/>
      <name val="宋体"/>
      <charset val="134"/>
    </font>
    <font>
      <b/>
      <sz val="18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indexed="56"/>
      <name val="宋体"/>
      <charset val="134"/>
    </font>
    <font>
      <sz val="11"/>
      <color rgb="FF9C6500"/>
      <name val="宋体"/>
      <charset val="0"/>
      <scheme val="minor"/>
    </font>
    <font>
      <sz val="12"/>
      <name val="Courier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0"/>
      <name val="Helv"/>
      <charset val="134"/>
    </font>
    <font>
      <sz val="11"/>
      <color indexed="10"/>
      <name val="宋体"/>
      <charset val="134"/>
    </font>
    <font>
      <sz val="10"/>
      <name val="MS Sans Serif"/>
      <charset val="134"/>
    </font>
    <font>
      <sz val="10"/>
      <name val="Arial"/>
      <charset val="134"/>
    </font>
    <font>
      <sz val="10"/>
      <color indexed="8"/>
      <name val="Calibri"/>
      <charset val="134"/>
    </font>
    <font>
      <b/>
      <sz val="11"/>
      <color indexed="8"/>
      <name val="宋体"/>
      <charset val="134"/>
    </font>
    <font>
      <sz val="12"/>
      <color indexed="20"/>
      <name val="宋体"/>
      <charset val="134"/>
    </font>
    <font>
      <sz val="10"/>
      <color indexed="17"/>
      <name val="Calibri"/>
      <charset val="134"/>
    </font>
    <font>
      <sz val="7"/>
      <name val="Small Fonts"/>
      <charset val="134"/>
    </font>
    <font>
      <sz val="11"/>
      <color indexed="16"/>
      <name val="宋体"/>
      <charset val="134"/>
    </font>
    <font>
      <sz val="9"/>
      <color indexed="8"/>
      <name val="宋体"/>
      <charset val="134"/>
    </font>
    <font>
      <sz val="12"/>
      <color indexed="17"/>
      <name val="宋体"/>
      <charset val="134"/>
    </font>
    <font>
      <sz val="12"/>
      <name val="仿宋_GB2312"/>
      <charset val="134"/>
    </font>
    <font>
      <sz val="12"/>
      <name val="Times New Roman"/>
      <charset val="134"/>
    </font>
    <font>
      <b/>
      <sz val="12"/>
      <name val="Times New Roman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8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8" fillId="5" borderId="15" applyNumberFormat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1" fillId="30" borderId="0" applyNumberFormat="0" applyBorder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23" borderId="16" applyNumberFormat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9" fillId="0" borderId="0"/>
    <xf numFmtId="0" fontId="47" fillId="0" borderId="0" applyNumberForma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37" borderId="22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4" fillId="29" borderId="20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4" fillId="0" borderId="0"/>
    <xf numFmtId="0" fontId="25" fillId="4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25" fillId="4" borderId="0" applyNumberFormat="0" applyBorder="0" applyAlignment="0" applyProtection="0">
      <alignment vertical="center"/>
    </xf>
    <xf numFmtId="0" fontId="4" fillId="0" borderId="0"/>
    <xf numFmtId="0" fontId="3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9" fillId="25" borderId="21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3" fillId="25" borderId="15" applyNumberFormat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51" fillId="38" borderId="23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4" fillId="0" borderId="26" applyNumberFormat="0" applyFill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4" fillId="0" borderId="0"/>
    <xf numFmtId="0" fontId="21" fillId="1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" fillId="0" borderId="0"/>
    <xf numFmtId="0" fontId="21" fillId="1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61" fillId="0" borderId="0"/>
    <xf numFmtId="43" fontId="21" fillId="0" borderId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" fillId="0" borderId="0"/>
    <xf numFmtId="0" fontId="56" fillId="0" borderId="27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" fillId="0" borderId="0"/>
    <xf numFmtId="0" fontId="60" fillId="0" borderId="29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" fillId="0" borderId="0"/>
    <xf numFmtId="0" fontId="56" fillId="0" borderId="27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" fillId="0" borderId="0"/>
    <xf numFmtId="0" fontId="56" fillId="0" borderId="27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5" fillId="16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9" fillId="0" borderId="28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8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" fillId="29" borderId="20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4" fillId="29" borderId="20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8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64" fillId="0" borderId="0"/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4" fillId="0" borderId="0"/>
    <xf numFmtId="0" fontId="21" fillId="31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" fillId="0" borderId="0"/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59" fillId="0" borderId="28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59" fillId="0" borderId="28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2" fillId="39" borderId="24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/>
    <xf numFmtId="0" fontId="34" fillId="56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4" fillId="0" borderId="0"/>
    <xf numFmtId="0" fontId="34" fillId="2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60" fillId="0" borderId="29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0" fillId="0" borderId="29" applyNumberFormat="0" applyFill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4" fillId="0" borderId="0"/>
    <xf numFmtId="0" fontId="35" fillId="1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" fillId="0" borderId="0"/>
    <xf numFmtId="0" fontId="35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0" fillId="23" borderId="16" applyNumberFormat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0" fillId="23" borderId="16" applyNumberFormat="0" applyAlignment="0" applyProtection="0">
      <alignment vertical="center"/>
    </xf>
    <xf numFmtId="37" fontId="69" fillId="0" borderId="0"/>
    <xf numFmtId="0" fontId="52" fillId="39" borderId="24" applyNumberFormat="0" applyAlignment="0" applyProtection="0">
      <alignment vertical="center"/>
    </xf>
    <xf numFmtId="0" fontId="52" fillId="39" borderId="24" applyNumberFormat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" fillId="0" borderId="0"/>
    <xf numFmtId="0" fontId="25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60" fillId="0" borderId="29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60" fillId="0" borderId="29" applyNumberFormat="0" applyFill="0" applyAlignment="0" applyProtection="0">
      <alignment vertical="center"/>
    </xf>
    <xf numFmtId="0" fontId="60" fillId="0" borderId="29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60" fillId="0" borderId="29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63" fillId="0" borderId="0"/>
    <xf numFmtId="9" fontId="65" fillId="0" borderId="0" applyFont="0" applyFill="0" applyBorder="0" applyAlignment="0" applyProtection="0">
      <alignment vertical="center"/>
    </xf>
    <xf numFmtId="0" fontId="41" fillId="23" borderId="18" applyNumberFormat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1" fillId="23" borderId="18" applyNumberFormat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1" fillId="23" borderId="1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60" fillId="0" borderId="29" applyNumberFormat="0" applyFill="0" applyAlignment="0" applyProtection="0">
      <alignment vertical="center"/>
    </xf>
    <xf numFmtId="0" fontId="60" fillId="0" borderId="29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9" fillId="0" borderId="0"/>
    <xf numFmtId="0" fontId="35" fillId="1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67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61" fillId="0" borderId="0"/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" fillId="0" borderId="0"/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0" fillId="23" borderId="16" applyNumberFormat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64" fillId="0" borderId="0"/>
    <xf numFmtId="0" fontId="25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4" fillId="0" borderId="0"/>
    <xf numFmtId="0" fontId="21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" fillId="0" borderId="0"/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4" fillId="0" borderId="0"/>
    <xf numFmtId="0" fontId="21" fillId="0" borderId="0">
      <alignment vertical="center"/>
    </xf>
    <xf numFmtId="0" fontId="4" fillId="0" borderId="0"/>
    <xf numFmtId="0" fontId="4" fillId="0" borderId="0"/>
    <xf numFmtId="0" fontId="4" fillId="0" borderId="0"/>
    <xf numFmtId="0" fontId="34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0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21" fillId="0" borderId="0"/>
    <xf numFmtId="0" fontId="4" fillId="0" borderId="0"/>
    <xf numFmtId="0" fontId="52" fillId="39" borderId="24" applyNumberFormat="0" applyAlignment="0" applyProtection="0">
      <alignment vertical="center"/>
    </xf>
    <xf numFmtId="0" fontId="4" fillId="0" borderId="0"/>
    <xf numFmtId="0" fontId="4" fillId="0" borderId="0"/>
    <xf numFmtId="0" fontId="21" fillId="0" borderId="0"/>
    <xf numFmtId="0" fontId="3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52" fillId="39" borderId="24" applyNumberFormat="0" applyAlignment="0" applyProtection="0">
      <alignment vertical="center"/>
    </xf>
    <xf numFmtId="0" fontId="39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>
      <alignment vertical="center"/>
    </xf>
    <xf numFmtId="0" fontId="4" fillId="0" borderId="0"/>
    <xf numFmtId="0" fontId="4" fillId="0" borderId="0"/>
    <xf numFmtId="0" fontId="21" fillId="0" borderId="0">
      <alignment vertical="center"/>
    </xf>
    <xf numFmtId="0" fontId="4" fillId="0" borderId="0"/>
    <xf numFmtId="0" fontId="4" fillId="0" borderId="0"/>
    <xf numFmtId="0" fontId="4" fillId="0" borderId="0"/>
    <xf numFmtId="0" fontId="21" fillId="0" borderId="0">
      <alignment vertical="center"/>
    </xf>
    <xf numFmtId="0" fontId="4" fillId="0" borderId="0"/>
    <xf numFmtId="0" fontId="21" fillId="0" borderId="0"/>
    <xf numFmtId="0" fontId="4" fillId="0" borderId="0"/>
    <xf numFmtId="0" fontId="25" fillId="4" borderId="0" applyNumberFormat="0" applyBorder="0" applyAlignment="0" applyProtection="0">
      <alignment vertical="center"/>
    </xf>
    <xf numFmtId="0" fontId="4" fillId="0" borderId="0"/>
    <xf numFmtId="0" fontId="36" fillId="18" borderId="16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" fillId="0" borderId="0"/>
    <xf numFmtId="0" fontId="25" fillId="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/>
    <xf numFmtId="0" fontId="21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" fontId="71" fillId="0" borderId="0"/>
    <xf numFmtId="0" fontId="4" fillId="0" borderId="0"/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39" fillId="0" borderId="0"/>
    <xf numFmtId="0" fontId="4" fillId="0" borderId="0">
      <alignment vertical="center"/>
    </xf>
    <xf numFmtId="0" fontId="39" fillId="0" borderId="0"/>
    <xf numFmtId="0" fontId="4" fillId="0" borderId="0">
      <alignment vertical="center"/>
    </xf>
    <xf numFmtId="0" fontId="39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0" fillId="0" borderId="0">
      <alignment vertical="center"/>
    </xf>
    <xf numFmtId="0" fontId="39" fillId="0" borderId="0"/>
    <xf numFmtId="0" fontId="39" fillId="0" borderId="0"/>
    <xf numFmtId="0" fontId="25" fillId="4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" fillId="0" borderId="0"/>
    <xf numFmtId="0" fontId="21" fillId="0" borderId="0">
      <alignment vertical="center"/>
    </xf>
    <xf numFmtId="0" fontId="21" fillId="0" borderId="0">
      <alignment vertical="center"/>
    </xf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4" fillId="0" borderId="0">
      <alignment vertical="center"/>
    </xf>
    <xf numFmtId="0" fontId="0" fillId="0" borderId="0"/>
    <xf numFmtId="0" fontId="0" fillId="0" borderId="0"/>
    <xf numFmtId="0" fontId="0" fillId="0" borderId="0"/>
    <xf numFmtId="0" fontId="21" fillId="0" borderId="0"/>
    <xf numFmtId="0" fontId="0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4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64" fillId="0" borderId="0"/>
    <xf numFmtId="0" fontId="4" fillId="0" borderId="0"/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74" fillId="0" borderId="0"/>
    <xf numFmtId="0" fontId="4" fillId="0" borderId="0"/>
    <xf numFmtId="0" fontId="25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66" fillId="0" borderId="30" applyNumberFormat="0" applyFill="0" applyAlignment="0" applyProtection="0">
      <alignment vertical="center"/>
    </xf>
    <xf numFmtId="0" fontId="4" fillId="0" borderId="0"/>
    <xf numFmtId="0" fontId="74" fillId="0" borderId="0"/>
    <xf numFmtId="0" fontId="4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40" fillId="23" borderId="16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40" fillId="23" borderId="16" applyNumberFormat="0" applyAlignment="0" applyProtection="0">
      <alignment vertical="center"/>
    </xf>
    <xf numFmtId="0" fontId="40" fillId="23" borderId="16" applyNumberFormat="0" applyAlignment="0" applyProtection="0">
      <alignment vertical="center"/>
    </xf>
    <xf numFmtId="0" fontId="40" fillId="23" borderId="16" applyNumberFormat="0" applyAlignment="0" applyProtection="0">
      <alignment vertical="center"/>
    </xf>
    <xf numFmtId="0" fontId="40" fillId="23" borderId="16" applyNumberFormat="0" applyAlignment="0" applyProtection="0">
      <alignment vertical="center"/>
    </xf>
    <xf numFmtId="0" fontId="40" fillId="23" borderId="16" applyNumberFormat="0" applyAlignment="0" applyProtection="0">
      <alignment vertical="center"/>
    </xf>
    <xf numFmtId="0" fontId="52" fillId="39" borderId="24" applyNumberFormat="0" applyAlignment="0" applyProtection="0">
      <alignment vertical="center"/>
    </xf>
    <xf numFmtId="0" fontId="52" fillId="39" borderId="24" applyNumberFormat="0" applyAlignment="0" applyProtection="0">
      <alignment vertical="center"/>
    </xf>
    <xf numFmtId="0" fontId="52" fillId="39" borderId="24" applyNumberFormat="0" applyAlignment="0" applyProtection="0">
      <alignment vertical="center"/>
    </xf>
    <xf numFmtId="0" fontId="52" fillId="39" borderId="24" applyNumberFormat="0" applyAlignment="0" applyProtection="0">
      <alignment vertical="center"/>
    </xf>
    <xf numFmtId="0" fontId="52" fillId="39" borderId="24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9" fillId="0" borderId="28" applyNumberFormat="0" applyFill="0" applyAlignment="0" applyProtection="0">
      <alignment vertical="center"/>
    </xf>
    <xf numFmtId="0" fontId="59" fillId="0" borderId="28" applyNumberFormat="0" applyFill="0" applyAlignment="0" applyProtection="0">
      <alignment vertical="center"/>
    </xf>
    <xf numFmtId="0" fontId="59" fillId="0" borderId="28" applyNumberFormat="0" applyFill="0" applyAlignment="0" applyProtection="0">
      <alignment vertical="center"/>
    </xf>
    <xf numFmtId="0" fontId="59" fillId="0" borderId="28" applyNumberFormat="0" applyFill="0" applyAlignment="0" applyProtection="0">
      <alignment vertical="center"/>
    </xf>
    <xf numFmtId="0" fontId="59" fillId="0" borderId="28" applyNumberFormat="0" applyFill="0" applyAlignment="0" applyProtection="0">
      <alignment vertical="center"/>
    </xf>
    <xf numFmtId="0" fontId="59" fillId="0" borderId="28" applyNumberFormat="0" applyFill="0" applyAlignment="0" applyProtection="0">
      <alignment vertical="center"/>
    </xf>
    <xf numFmtId="0" fontId="63" fillId="0" borderId="0"/>
    <xf numFmtId="178" fontId="4" fillId="0" borderId="0" applyFont="0" applyFill="0" applyBorder="0" applyAlignment="0" applyProtection="0"/>
    <xf numFmtId="4" fontId="63" fillId="0" borderId="0" applyFont="0" applyFill="0" applyBorder="0" applyAlignment="0" applyProtection="0"/>
    <xf numFmtId="18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1" fillId="23" borderId="18" applyNumberFormat="0" applyAlignment="0" applyProtection="0">
      <alignment vertical="center"/>
    </xf>
    <xf numFmtId="0" fontId="41" fillId="23" borderId="18" applyNumberFormat="0" applyAlignment="0" applyProtection="0">
      <alignment vertical="center"/>
    </xf>
    <xf numFmtId="0" fontId="41" fillId="23" borderId="18" applyNumberFormat="0" applyAlignment="0" applyProtection="0">
      <alignment vertical="center"/>
    </xf>
    <xf numFmtId="0" fontId="41" fillId="23" borderId="18" applyNumberFormat="0" applyAlignment="0" applyProtection="0">
      <alignment vertical="center"/>
    </xf>
    <xf numFmtId="0" fontId="41" fillId="23" borderId="18" applyNumberFormat="0" applyAlignment="0" applyProtection="0">
      <alignment vertical="center"/>
    </xf>
    <xf numFmtId="0" fontId="41" fillId="23" borderId="18" applyNumberFormat="0" applyAlignment="0" applyProtection="0">
      <alignment vertical="center"/>
    </xf>
    <xf numFmtId="0" fontId="41" fillId="23" borderId="18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36" fillId="18" borderId="16" applyNumberFormat="0" applyAlignment="0" applyProtection="0">
      <alignment vertical="center"/>
    </xf>
    <xf numFmtId="0" fontId="58" fillId="0" borderId="0"/>
    <xf numFmtId="0" fontId="61" fillId="0" borderId="0"/>
    <xf numFmtId="0" fontId="64" fillId="0" borderId="0"/>
    <xf numFmtId="0" fontId="21" fillId="29" borderId="20" applyNumberFormat="0" applyFont="0" applyAlignment="0" applyProtection="0">
      <alignment vertical="center"/>
    </xf>
    <xf numFmtId="0" fontId="21" fillId="29" borderId="20" applyNumberFormat="0" applyFont="0" applyAlignment="0" applyProtection="0">
      <alignment vertical="center"/>
    </xf>
    <xf numFmtId="0" fontId="21" fillId="29" borderId="20" applyNumberFormat="0" applyFont="0" applyAlignment="0" applyProtection="0">
      <alignment vertical="center"/>
    </xf>
    <xf numFmtId="0" fontId="21" fillId="29" borderId="20" applyNumberFormat="0" applyFont="0" applyAlignment="0" applyProtection="0">
      <alignment vertical="center"/>
    </xf>
    <xf numFmtId="0" fontId="21" fillId="29" borderId="20" applyNumberFormat="0" applyFont="0" applyAlignment="0" applyProtection="0">
      <alignment vertical="center"/>
    </xf>
    <xf numFmtId="0" fontId="21" fillId="29" borderId="20" applyNumberFormat="0" applyFont="0" applyAlignment="0" applyProtection="0">
      <alignment vertical="center"/>
    </xf>
    <xf numFmtId="0" fontId="21" fillId="29" borderId="20" applyNumberFormat="0" applyFont="0" applyAlignment="0" applyProtection="0">
      <alignment vertical="center"/>
    </xf>
  </cellStyleXfs>
  <cellXfs count="416">
    <xf numFmtId="0" fontId="0" fillId="0" borderId="0" xfId="0">
      <alignment vertical="center"/>
    </xf>
    <xf numFmtId="0" fontId="0" fillId="0" borderId="0" xfId="851" applyBorder="1">
      <alignment vertical="center"/>
    </xf>
    <xf numFmtId="0" fontId="0" fillId="0" borderId="0" xfId="851">
      <alignment vertical="center"/>
    </xf>
    <xf numFmtId="0" fontId="1" fillId="0" borderId="0" xfId="851" applyFont="1" applyBorder="1">
      <alignment vertical="center"/>
    </xf>
    <xf numFmtId="0" fontId="2" fillId="2" borderId="0" xfId="851" applyFont="1" applyFill="1" applyBorder="1" applyAlignment="1">
      <alignment horizontal="center" vertical="center" wrapText="1"/>
    </xf>
    <xf numFmtId="0" fontId="1" fillId="2" borderId="0" xfId="851" applyFont="1" applyFill="1" applyBorder="1" applyAlignment="1">
      <alignment vertical="center" wrapText="1"/>
    </xf>
    <xf numFmtId="0" fontId="3" fillId="2" borderId="0" xfId="851" applyFont="1" applyFill="1" applyBorder="1" applyAlignment="1">
      <alignment horizontal="right" wrapText="1"/>
    </xf>
    <xf numFmtId="0" fontId="1" fillId="2" borderId="1" xfId="851" applyFont="1" applyFill="1" applyBorder="1" applyAlignment="1">
      <alignment horizontal="center" vertical="center" wrapText="1"/>
    </xf>
    <xf numFmtId="0" fontId="3" fillId="2" borderId="1" xfId="851" applyNumberFormat="1" applyFont="1" applyFill="1" applyBorder="1" applyAlignment="1" applyProtection="1">
      <alignment horizontal="center" vertical="center"/>
    </xf>
    <xf numFmtId="186" fontId="4" fillId="0" borderId="1" xfId="828" applyNumberFormat="1" applyFont="1" applyFill="1" applyBorder="1" applyAlignment="1">
      <alignment horizontal="right" vertical="center" wrapText="1"/>
    </xf>
    <xf numFmtId="0" fontId="1" fillId="2" borderId="1" xfId="851" applyNumberFormat="1" applyFont="1" applyFill="1" applyBorder="1" applyAlignment="1" applyProtection="1">
      <alignment horizontal="center" vertical="center"/>
    </xf>
    <xf numFmtId="186" fontId="5" fillId="0" borderId="1" xfId="828" applyNumberFormat="1" applyFont="1" applyFill="1" applyBorder="1" applyAlignment="1">
      <alignment horizontal="right" vertical="center" wrapText="1"/>
    </xf>
    <xf numFmtId="0" fontId="0" fillId="0" borderId="0" xfId="847">
      <alignment vertical="center"/>
    </xf>
    <xf numFmtId="0" fontId="1" fillId="0" borderId="0" xfId="847" applyFont="1">
      <alignment vertical="center"/>
    </xf>
    <xf numFmtId="0" fontId="6" fillId="0" borderId="0" xfId="847" applyFont="1" applyFill="1" applyBorder="1" applyAlignment="1">
      <alignment horizontal="center" vertical="center" wrapText="1"/>
    </xf>
    <xf numFmtId="0" fontId="3" fillId="0" borderId="2" xfId="847" applyFont="1" applyFill="1" applyBorder="1" applyAlignment="1">
      <alignment vertical="center"/>
    </xf>
    <xf numFmtId="0" fontId="3" fillId="0" borderId="2" xfId="847" applyFont="1" applyFill="1" applyBorder="1" applyAlignment="1">
      <alignment horizontal="right"/>
    </xf>
    <xf numFmtId="0" fontId="1" fillId="0" borderId="1" xfId="847" applyFont="1" applyFill="1" applyBorder="1" applyAlignment="1">
      <alignment horizontal="center" vertical="center"/>
    </xf>
    <xf numFmtId="0" fontId="1" fillId="0" borderId="1" xfId="847" applyFont="1" applyFill="1" applyBorder="1" applyAlignment="1">
      <alignment horizontal="left" vertical="center"/>
    </xf>
    <xf numFmtId="176" fontId="1" fillId="0" borderId="1" xfId="847" applyNumberFormat="1" applyFont="1" applyFill="1" applyBorder="1" applyAlignment="1">
      <alignment horizontal="right" vertical="center" wrapText="1"/>
    </xf>
    <xf numFmtId="0" fontId="3" fillId="0" borderId="1" xfId="847" applyFont="1" applyFill="1" applyBorder="1" applyAlignment="1">
      <alignment horizontal="left" vertical="center"/>
    </xf>
    <xf numFmtId="176" fontId="3" fillId="0" borderId="1" xfId="847" applyNumberFormat="1" applyFont="1" applyFill="1" applyBorder="1" applyAlignment="1">
      <alignment horizontal="right" vertical="center" wrapText="1"/>
    </xf>
    <xf numFmtId="0" fontId="3" fillId="0" borderId="0" xfId="847" applyFont="1" applyFill="1" applyBorder="1" applyAlignment="1">
      <alignment horizontal="left" vertical="center"/>
    </xf>
    <xf numFmtId="0" fontId="4" fillId="0" borderId="0" xfId="1014" applyFont="1" applyFill="1" applyAlignment="1">
      <alignment vertical="center"/>
    </xf>
    <xf numFmtId="0" fontId="4" fillId="0" borderId="0" xfId="1030" applyFont="1" applyFill="1">
      <alignment vertical="center"/>
    </xf>
    <xf numFmtId="0" fontId="5" fillId="0" borderId="0" xfId="1014" applyFont="1" applyFill="1" applyAlignment="1">
      <alignment vertical="center"/>
    </xf>
    <xf numFmtId="182" fontId="4" fillId="0" borderId="0" xfId="1014" applyNumberFormat="1" applyFont="1" applyFill="1" applyAlignment="1">
      <alignment vertical="center"/>
    </xf>
    <xf numFmtId="0" fontId="6" fillId="0" borderId="0" xfId="1030" applyFont="1" applyFill="1" applyAlignment="1">
      <alignment horizontal="center" vertical="center"/>
    </xf>
    <xf numFmtId="0" fontId="4" fillId="0" borderId="2" xfId="1030" applyFont="1" applyFill="1" applyBorder="1" applyAlignment="1">
      <alignment horizontal="right"/>
    </xf>
    <xf numFmtId="179" fontId="5" fillId="0" borderId="1" xfId="937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" xfId="1030" applyFont="1" applyFill="1" applyBorder="1" applyAlignment="1">
      <alignment horizontal="center" vertical="center" wrapText="1"/>
    </xf>
    <xf numFmtId="0" fontId="5" fillId="0" borderId="1" xfId="1014" applyFont="1" applyFill="1" applyBorder="1" applyAlignment="1">
      <alignment horizontal="center" vertical="center" wrapText="1"/>
    </xf>
    <xf numFmtId="0" fontId="5" fillId="0" borderId="1" xfId="1030" applyFont="1" applyFill="1" applyBorder="1" applyAlignment="1">
      <alignment horizontal="justify" vertical="center" wrapText="1"/>
    </xf>
    <xf numFmtId="0" fontId="5" fillId="0" borderId="1" xfId="1030" applyFont="1" applyFill="1" applyBorder="1" applyAlignment="1">
      <alignment horizontal="right" vertical="center" wrapText="1"/>
    </xf>
    <xf numFmtId="185" fontId="5" fillId="0" borderId="1" xfId="1030" applyNumberFormat="1" applyFont="1" applyFill="1" applyBorder="1" applyAlignment="1">
      <alignment vertical="center" wrapText="1"/>
    </xf>
    <xf numFmtId="0" fontId="7" fillId="0" borderId="1" xfId="1030" applyFont="1" applyFill="1" applyBorder="1" applyAlignment="1">
      <alignment vertical="center" wrapText="1"/>
    </xf>
    <xf numFmtId="0" fontId="4" fillId="0" borderId="1" xfId="1030" applyFont="1" applyFill="1" applyBorder="1" applyAlignment="1">
      <alignment horizontal="justify" vertical="center" wrapText="1"/>
    </xf>
    <xf numFmtId="0" fontId="4" fillId="0" borderId="1" xfId="1030" applyFont="1" applyFill="1" applyBorder="1" applyAlignment="1">
      <alignment horizontal="right" vertical="center" wrapText="1"/>
    </xf>
    <xf numFmtId="0" fontId="4" fillId="0" borderId="1" xfId="1030" applyFont="1" applyFill="1" applyBorder="1" applyAlignment="1">
      <alignment vertical="center" wrapText="1"/>
    </xf>
    <xf numFmtId="185" fontId="4" fillId="0" borderId="1" xfId="1030" applyNumberFormat="1" applyFont="1" applyFill="1" applyBorder="1" applyAlignment="1">
      <alignment vertical="center" wrapText="1"/>
    </xf>
    <xf numFmtId="0" fontId="8" fillId="0" borderId="1" xfId="1030" applyFont="1" applyFill="1" applyBorder="1" applyAlignment="1">
      <alignment vertical="center" wrapText="1"/>
    </xf>
    <xf numFmtId="0" fontId="8" fillId="0" borderId="1" xfId="1030" applyFont="1" applyFill="1" applyBorder="1" applyAlignment="1">
      <alignment horizontal="left" vertical="center" wrapText="1"/>
    </xf>
    <xf numFmtId="0" fontId="4" fillId="0" borderId="1" xfId="1030" applyFont="1" applyFill="1" applyBorder="1">
      <alignment vertical="center"/>
    </xf>
    <xf numFmtId="0" fontId="4" fillId="0" borderId="1" xfId="1030" applyFont="1" applyFill="1" applyBorder="1" applyAlignment="1">
      <alignment horizontal="right" vertical="center"/>
    </xf>
    <xf numFmtId="0" fontId="4" fillId="0" borderId="1" xfId="1030" applyFont="1" applyFill="1" applyBorder="1" applyAlignment="1">
      <alignment vertical="center"/>
    </xf>
    <xf numFmtId="0" fontId="7" fillId="0" borderId="1" xfId="1030" applyFont="1" applyFill="1" applyBorder="1" applyAlignment="1">
      <alignment horizontal="left" vertical="center" wrapText="1"/>
    </xf>
    <xf numFmtId="185" fontId="5" fillId="0" borderId="1" xfId="1030" applyNumberFormat="1" applyFont="1" applyFill="1" applyBorder="1" applyAlignment="1">
      <alignment horizontal="right" vertical="center" wrapText="1"/>
    </xf>
    <xf numFmtId="185" fontId="4" fillId="0" borderId="1" xfId="1030" applyNumberFormat="1" applyFont="1" applyFill="1" applyBorder="1" applyAlignment="1">
      <alignment horizontal="right" vertical="center" wrapText="1"/>
    </xf>
    <xf numFmtId="0" fontId="4" fillId="0" borderId="0" xfId="959">
      <alignment vertical="center"/>
    </xf>
    <xf numFmtId="0" fontId="5" fillId="0" borderId="0" xfId="959" applyFont="1">
      <alignment vertical="center"/>
    </xf>
    <xf numFmtId="0" fontId="2" fillId="0" borderId="0" xfId="959" applyFont="1" applyAlignment="1">
      <alignment horizontal="center" vertical="center"/>
    </xf>
    <xf numFmtId="0" fontId="4" fillId="0" borderId="0" xfId="959" applyAlignment="1">
      <alignment horizontal="right"/>
    </xf>
    <xf numFmtId="0" fontId="9" fillId="0" borderId="1" xfId="959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959" applyBorder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1026" applyFont="1" applyBorder="1">
      <alignment vertical="center"/>
    </xf>
    <xf numFmtId="0" fontId="10" fillId="0" borderId="0" xfId="1026" applyFont="1" applyFill="1">
      <alignment vertical="center"/>
    </xf>
    <xf numFmtId="0" fontId="4" fillId="0" borderId="0" xfId="1026" applyFont="1" applyFill="1">
      <alignment vertical="center"/>
    </xf>
    <xf numFmtId="0" fontId="4" fillId="0" borderId="0" xfId="1026" applyFont="1">
      <alignment vertical="center"/>
    </xf>
    <xf numFmtId="0" fontId="5" fillId="0" borderId="0" xfId="1013" applyFont="1" applyFill="1" applyAlignment="1">
      <alignment vertical="center"/>
    </xf>
    <xf numFmtId="0" fontId="6" fillId="0" borderId="0" xfId="1026" applyFont="1" applyFill="1" applyAlignment="1">
      <alignment horizontal="center" vertical="center"/>
    </xf>
    <xf numFmtId="0" fontId="4" fillId="0" borderId="0" xfId="1026" applyFont="1" applyBorder="1" applyAlignment="1">
      <alignment horizontal="center" vertical="center"/>
    </xf>
    <xf numFmtId="0" fontId="4" fillId="0" borderId="0" xfId="1026" applyFont="1" applyAlignment="1">
      <alignment horizontal="right"/>
    </xf>
    <xf numFmtId="0" fontId="5" fillId="0" borderId="1" xfId="1026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1018" applyFont="1" applyBorder="1" applyAlignment="1">
      <alignment vertical="center"/>
    </xf>
    <xf numFmtId="182" fontId="5" fillId="0" borderId="1" xfId="1019" applyNumberFormat="1" applyFont="1" applyFill="1" applyBorder="1" applyAlignment="1">
      <alignment horizontal="right" vertical="center" wrapText="1"/>
    </xf>
    <xf numFmtId="0" fontId="4" fillId="0" borderId="1" xfId="1018" applyFont="1" applyBorder="1" applyAlignment="1">
      <alignment vertical="center"/>
    </xf>
    <xf numFmtId="0" fontId="4" fillId="0" borderId="1" xfId="1018" applyFont="1" applyBorder="1" applyAlignment="1">
      <alignment horizontal="right" vertical="center"/>
    </xf>
    <xf numFmtId="0" fontId="4" fillId="0" borderId="1" xfId="1026" applyFont="1" applyBorder="1">
      <alignment vertical="center"/>
    </xf>
    <xf numFmtId="0" fontId="4" fillId="0" borderId="4" xfId="1018" applyFont="1" applyBorder="1" applyAlignment="1">
      <alignment vertical="center"/>
    </xf>
    <xf numFmtId="182" fontId="4" fillId="0" borderId="1" xfId="1019" applyNumberFormat="1" applyFont="1" applyFill="1" applyBorder="1" applyAlignment="1">
      <alignment horizontal="right" vertical="center" wrapText="1"/>
    </xf>
    <xf numFmtId="0" fontId="5" fillId="0" borderId="1" xfId="1018" applyFont="1" applyBorder="1" applyAlignment="1">
      <alignment horizontal="right" vertical="center"/>
    </xf>
    <xf numFmtId="0" fontId="4" fillId="0" borderId="1" xfId="1026" applyBorder="1">
      <alignment vertical="center"/>
    </xf>
    <xf numFmtId="0" fontId="10" fillId="0" borderId="1" xfId="1026" applyFont="1" applyFill="1" applyBorder="1">
      <alignment vertical="center"/>
    </xf>
    <xf numFmtId="0" fontId="4" fillId="0" borderId="1" xfId="1026" applyFont="1" applyFill="1" applyBorder="1">
      <alignment vertical="center"/>
    </xf>
    <xf numFmtId="0" fontId="5" fillId="0" borderId="1" xfId="1018" applyFont="1" applyFill="1" applyBorder="1" applyAlignment="1">
      <alignment horizontal="center" vertical="center"/>
    </xf>
    <xf numFmtId="0" fontId="4" fillId="0" borderId="0" xfId="1026" applyFont="1" applyFill="1" applyAlignment="1">
      <alignment horizontal="center" vertical="center"/>
    </xf>
    <xf numFmtId="0" fontId="5" fillId="0" borderId="0" xfId="1026" applyFont="1" applyFill="1" applyAlignment="1">
      <alignment horizontal="center" vertical="center"/>
    </xf>
    <xf numFmtId="0" fontId="11" fillId="0" borderId="0" xfId="1026" applyFont="1" applyFill="1">
      <alignment vertical="center"/>
    </xf>
    <xf numFmtId="0" fontId="5" fillId="0" borderId="0" xfId="1026" applyFont="1">
      <alignment vertical="center"/>
    </xf>
    <xf numFmtId="0" fontId="5" fillId="0" borderId="0" xfId="1026" applyFont="1" applyAlignment="1">
      <alignment horizontal="center" vertical="center"/>
    </xf>
    <xf numFmtId="0" fontId="4" fillId="0" borderId="0" xfId="1026" applyFont="1" applyAlignment="1">
      <alignment horizontal="center" vertical="center"/>
    </xf>
    <xf numFmtId="0" fontId="4" fillId="0" borderId="0" xfId="1026" applyFont="1" applyFill="1" applyBorder="1" applyAlignment="1">
      <alignment horizontal="center" vertical="center"/>
    </xf>
    <xf numFmtId="0" fontId="4" fillId="0" borderId="0" xfId="1026" applyFont="1" applyFill="1" applyAlignment="1">
      <alignment horizontal="right"/>
    </xf>
    <xf numFmtId="0" fontId="5" fillId="0" borderId="1" xfId="1026" applyFont="1" applyFill="1" applyBorder="1" applyAlignment="1">
      <alignment horizontal="center" vertical="center"/>
    </xf>
    <xf numFmtId="187" fontId="5" fillId="0" borderId="1" xfId="1028" applyNumberFormat="1" applyFont="1" applyFill="1" applyBorder="1" applyAlignment="1">
      <alignment vertical="center"/>
    </xf>
    <xf numFmtId="0" fontId="5" fillId="0" borderId="1" xfId="1026" applyFont="1" applyBorder="1">
      <alignment vertical="center"/>
    </xf>
    <xf numFmtId="0" fontId="4" fillId="0" borderId="1" xfId="1019" applyBorder="1" applyAlignment="1">
      <alignment vertical="center"/>
    </xf>
    <xf numFmtId="187" fontId="4" fillId="0" borderId="1" xfId="1028" applyNumberFormat="1" applyFont="1" applyFill="1" applyBorder="1" applyAlignment="1">
      <alignment vertical="center"/>
    </xf>
    <xf numFmtId="182" fontId="4" fillId="0" borderId="1" xfId="1028" applyNumberFormat="1" applyFont="1" applyFill="1" applyBorder="1" applyAlignment="1">
      <alignment horizontal="right" vertical="center" wrapText="1"/>
    </xf>
    <xf numFmtId="0" fontId="4" fillId="0" borderId="1" xfId="1019" applyFont="1" applyBorder="1" applyAlignment="1">
      <alignment vertical="center"/>
    </xf>
    <xf numFmtId="182" fontId="5" fillId="0" borderId="1" xfId="1028" applyNumberFormat="1" applyFont="1" applyFill="1" applyBorder="1" applyAlignment="1">
      <alignment horizontal="right" vertical="center" wrapText="1"/>
    </xf>
    <xf numFmtId="0" fontId="4" fillId="0" borderId="1" xfId="1020" applyFont="1" applyFill="1" applyBorder="1" applyAlignment="1">
      <alignment horizontal="left" vertical="center" wrapText="1"/>
    </xf>
    <xf numFmtId="0" fontId="5" fillId="0" borderId="1" xfId="1019" applyFont="1" applyBorder="1" applyAlignment="1">
      <alignment horizontal="center" vertical="center"/>
    </xf>
    <xf numFmtId="187" fontId="5" fillId="0" borderId="1" xfId="1028" applyNumberFormat="1" applyFont="1" applyFill="1" applyBorder="1" applyAlignment="1">
      <alignment horizontal="center" vertical="center"/>
    </xf>
    <xf numFmtId="0" fontId="4" fillId="0" borderId="0" xfId="1026" applyFill="1">
      <alignment vertical="center"/>
    </xf>
    <xf numFmtId="0" fontId="4" fillId="0" borderId="0" xfId="1026">
      <alignment vertical="center"/>
    </xf>
    <xf numFmtId="0" fontId="9" fillId="0" borderId="0" xfId="1014" applyFont="1" applyFill="1" applyAlignment="1">
      <alignment vertical="center"/>
    </xf>
    <xf numFmtId="0" fontId="6" fillId="0" borderId="0" xfId="1026" applyFont="1" applyAlignment="1">
      <alignment horizontal="center" vertical="center"/>
    </xf>
    <xf numFmtId="0" fontId="4" fillId="0" borderId="0" xfId="1026" applyAlignment="1">
      <alignment horizontal="right"/>
    </xf>
    <xf numFmtId="0" fontId="5" fillId="0" borderId="4" xfId="1018" applyFont="1" applyBorder="1" applyAlignment="1">
      <alignment vertical="center"/>
    </xf>
    <xf numFmtId="0" fontId="4" fillId="0" borderId="1" xfId="1026" applyFill="1" applyBorder="1">
      <alignment vertical="center"/>
    </xf>
    <xf numFmtId="0" fontId="4" fillId="0" borderId="4" xfId="1018" applyFont="1" applyFill="1" applyBorder="1" applyAlignment="1">
      <alignment horizontal="left" vertical="center"/>
    </xf>
    <xf numFmtId="0" fontId="5" fillId="0" borderId="4" xfId="1018" applyFont="1" applyFill="1" applyBorder="1" applyAlignment="1">
      <alignment horizontal="center" vertical="center"/>
    </xf>
    <xf numFmtId="0" fontId="5" fillId="0" borderId="1" xfId="1019" applyFont="1" applyBorder="1" applyAlignment="1">
      <alignment vertical="center"/>
    </xf>
    <xf numFmtId="0" fontId="4" fillId="0" borderId="1" xfId="1019" applyFill="1" applyBorder="1" applyAlignment="1">
      <alignment vertical="center"/>
    </xf>
    <xf numFmtId="0" fontId="4" fillId="0" borderId="1" xfId="1019" applyFont="1" applyFill="1" applyBorder="1" applyAlignment="1">
      <alignment vertical="center"/>
    </xf>
    <xf numFmtId="0" fontId="12" fillId="0" borderId="0" xfId="851" applyFont="1" applyBorder="1">
      <alignment vertical="center"/>
    </xf>
    <xf numFmtId="0" fontId="3" fillId="2" borderId="2" xfId="851" applyFont="1" applyFill="1" applyBorder="1" applyAlignment="1">
      <alignment vertical="center"/>
    </xf>
    <xf numFmtId="0" fontId="3" fillId="2" borderId="2" xfId="851" applyFont="1" applyFill="1" applyBorder="1" applyAlignment="1">
      <alignment horizontal="right"/>
    </xf>
    <xf numFmtId="0" fontId="1" fillId="0" borderId="1" xfId="828" applyFont="1" applyFill="1" applyBorder="1" applyAlignment="1">
      <alignment horizontal="center" vertical="center"/>
    </xf>
    <xf numFmtId="0" fontId="1" fillId="0" borderId="1" xfId="828" applyFont="1" applyFill="1" applyBorder="1" applyAlignment="1">
      <alignment horizontal="left" vertical="center"/>
    </xf>
    <xf numFmtId="0" fontId="1" fillId="0" borderId="1" xfId="851" applyFont="1" applyFill="1" applyBorder="1" applyAlignment="1">
      <alignment horizontal="right" vertical="center" wrapText="1"/>
    </xf>
    <xf numFmtId="0" fontId="3" fillId="0" borderId="1" xfId="828" applyFont="1" applyFill="1" applyBorder="1" applyAlignment="1">
      <alignment horizontal="left" vertical="center"/>
    </xf>
    <xf numFmtId="0" fontId="3" fillId="0" borderId="1" xfId="851" applyFont="1" applyFill="1" applyBorder="1" applyAlignment="1">
      <alignment horizontal="right" vertical="center" wrapText="1"/>
    </xf>
    <xf numFmtId="0" fontId="1" fillId="0" borderId="1" xfId="851" applyNumberFormat="1" applyFont="1" applyFill="1" applyBorder="1" applyAlignment="1" applyProtection="1">
      <alignment vertical="center" wrapText="1"/>
    </xf>
    <xf numFmtId="0" fontId="3" fillId="2" borderId="0" xfId="851" applyFont="1" applyFill="1" applyBorder="1">
      <alignment vertical="center"/>
    </xf>
    <xf numFmtId="0" fontId="3" fillId="2" borderId="0" xfId="851" applyFont="1" applyFill="1" applyBorder="1" applyAlignment="1">
      <alignment horizontal="left" vertical="center" wrapText="1"/>
    </xf>
    <xf numFmtId="0" fontId="13" fillId="2" borderId="0" xfId="851" applyFont="1" applyFill="1" applyBorder="1">
      <alignment vertical="center"/>
    </xf>
    <xf numFmtId="0" fontId="3" fillId="2" borderId="0" xfId="851" applyFont="1" applyFill="1" applyBorder="1" applyAlignment="1">
      <alignment horizontal="left" vertical="center"/>
    </xf>
    <xf numFmtId="0" fontId="4" fillId="0" borderId="0" xfId="301" applyFont="1"/>
    <xf numFmtId="0" fontId="4" fillId="2" borderId="0" xfId="301" applyFill="1"/>
    <xf numFmtId="0" fontId="4" fillId="0" borderId="0" xfId="301"/>
    <xf numFmtId="0" fontId="5" fillId="2" borderId="0" xfId="301" applyFont="1" applyFill="1" applyAlignment="1">
      <alignment vertical="center"/>
    </xf>
    <xf numFmtId="0" fontId="6" fillId="0" borderId="0" xfId="301" applyFont="1" applyAlignment="1">
      <alignment horizontal="center" vertical="center"/>
    </xf>
    <xf numFmtId="0" fontId="14" fillId="2" borderId="0" xfId="301" applyFont="1" applyFill="1"/>
    <xf numFmtId="0" fontId="4" fillId="2" borderId="2" xfId="301" applyFont="1" applyFill="1" applyBorder="1" applyAlignment="1">
      <alignment horizontal="right"/>
    </xf>
    <xf numFmtId="0" fontId="5" fillId="2" borderId="1" xfId="301" applyFont="1" applyFill="1" applyBorder="1" applyAlignment="1">
      <alignment horizontal="center" vertical="center"/>
    </xf>
    <xf numFmtId="3" fontId="15" fillId="2" borderId="1" xfId="301" applyNumberFormat="1" applyFont="1" applyFill="1" applyBorder="1" applyAlignment="1" applyProtection="1">
      <alignment horizontal="left" vertical="center"/>
    </xf>
    <xf numFmtId="1" fontId="5" fillId="2" borderId="1" xfId="301" applyNumberFormat="1" applyFont="1" applyFill="1" applyBorder="1" applyAlignment="1" applyProtection="1">
      <alignment horizontal="right" vertical="center"/>
    </xf>
    <xf numFmtId="0" fontId="4" fillId="0" borderId="1" xfId="827" applyFill="1" applyBorder="1" applyAlignment="1">
      <alignment horizontal="left" vertical="center"/>
    </xf>
    <xf numFmtId="1" fontId="4" fillId="2" borderId="1" xfId="301" applyNumberFormat="1" applyFont="1" applyFill="1" applyBorder="1" applyAlignment="1">
      <alignment horizontal="right" vertical="center"/>
    </xf>
    <xf numFmtId="0" fontId="4" fillId="0" borderId="1" xfId="827" applyFont="1" applyFill="1" applyBorder="1" applyAlignment="1">
      <alignment horizontal="left" vertical="center"/>
    </xf>
    <xf numFmtId="0" fontId="4" fillId="0" borderId="0" xfId="301" applyFill="1"/>
    <xf numFmtId="0" fontId="5" fillId="0" borderId="0" xfId="301" applyFont="1" applyFill="1" applyAlignment="1">
      <alignment vertical="center"/>
    </xf>
    <xf numFmtId="0" fontId="6" fillId="0" borderId="0" xfId="301" applyFont="1" applyFill="1" applyAlignment="1">
      <alignment horizontal="center" vertical="center"/>
    </xf>
    <xf numFmtId="0" fontId="14" fillId="0" borderId="0" xfId="301" applyFont="1" applyFill="1"/>
    <xf numFmtId="179" fontId="4" fillId="0" borderId="0" xfId="827" applyNumberFormat="1" applyFont="1" applyFill="1" applyAlignment="1">
      <alignment horizontal="right" wrapText="1"/>
    </xf>
    <xf numFmtId="0" fontId="15" fillId="0" borderId="1" xfId="301" applyFont="1" applyFill="1" applyBorder="1" applyAlignment="1">
      <alignment horizontal="center" vertical="center"/>
    </xf>
    <xf numFmtId="0" fontId="15" fillId="0" borderId="1" xfId="301" applyNumberFormat="1" applyFont="1" applyFill="1" applyBorder="1" applyAlignment="1" applyProtection="1">
      <alignment horizontal="left" vertical="center"/>
    </xf>
    <xf numFmtId="179" fontId="5" fillId="0" borderId="1" xfId="719" applyNumberFormat="1" applyFont="1" applyFill="1" applyBorder="1" applyAlignment="1">
      <alignment horizontal="right" vertical="center" wrapText="1"/>
    </xf>
    <xf numFmtId="179" fontId="4" fillId="0" borderId="1" xfId="719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189" fontId="4" fillId="0" borderId="1" xfId="827" applyNumberFormat="1" applyFont="1" applyFill="1" applyBorder="1" applyAlignment="1">
      <alignment horizontal="left" vertical="center"/>
    </xf>
    <xf numFmtId="0" fontId="4" fillId="0" borderId="0" xfId="1015" applyFont="1" applyFill="1" applyAlignment="1">
      <alignment vertical="center"/>
    </xf>
    <xf numFmtId="189" fontId="4" fillId="0" borderId="0" xfId="301" applyNumberFormat="1" applyAlignment="1">
      <alignment horizontal="center"/>
    </xf>
    <xf numFmtId="0" fontId="5" fillId="0" borderId="0" xfId="1015" applyFont="1" applyFill="1" applyAlignment="1">
      <alignment vertical="center"/>
    </xf>
    <xf numFmtId="182" fontId="4" fillId="0" borderId="0" xfId="1015" applyNumberFormat="1" applyFont="1" applyFill="1" applyAlignment="1">
      <alignment vertical="center"/>
    </xf>
    <xf numFmtId="0" fontId="6" fillId="0" borderId="0" xfId="898" applyFont="1" applyFill="1" applyAlignment="1">
      <alignment horizontal="center" vertical="center"/>
    </xf>
    <xf numFmtId="0" fontId="14" fillId="0" borderId="0" xfId="719" applyFont="1" applyFill="1" applyAlignment="1">
      <alignment vertical="center"/>
    </xf>
    <xf numFmtId="189" fontId="16" fillId="0" borderId="0" xfId="719" applyNumberFormat="1" applyFont="1" applyFill="1" applyAlignment="1">
      <alignment horizontal="center" vertical="center"/>
    </xf>
    <xf numFmtId="0" fontId="16" fillId="0" borderId="0" xfId="719" applyFont="1" applyFill="1" applyAlignment="1">
      <alignment vertical="center"/>
    </xf>
    <xf numFmtId="179" fontId="4" fillId="0" borderId="0" xfId="827" applyNumberFormat="1" applyFont="1" applyAlignment="1">
      <alignment horizontal="right" wrapText="1"/>
    </xf>
    <xf numFmtId="0" fontId="5" fillId="0" borderId="1" xfId="973" applyFont="1" applyFill="1" applyBorder="1" applyAlignment="1">
      <alignment horizontal="center" vertical="center"/>
    </xf>
    <xf numFmtId="189" fontId="5" fillId="0" borderId="1" xfId="973" applyNumberFormat="1" applyFont="1" applyFill="1" applyBorder="1" applyAlignment="1">
      <alignment horizontal="center" vertical="center"/>
    </xf>
    <xf numFmtId="0" fontId="5" fillId="0" borderId="1" xfId="719" applyFont="1" applyFill="1" applyBorder="1" applyAlignment="1">
      <alignment horizontal="left" vertical="center"/>
    </xf>
    <xf numFmtId="179" fontId="5" fillId="0" borderId="1" xfId="974" applyNumberFormat="1" applyFont="1" applyFill="1" applyBorder="1" applyAlignment="1">
      <alignment horizontal="right" vertical="center" wrapText="1"/>
    </xf>
    <xf numFmtId="179" fontId="5" fillId="0" borderId="1" xfId="973" applyNumberFormat="1" applyFont="1" applyFill="1" applyBorder="1" applyAlignment="1">
      <alignment horizontal="right" vertical="center" wrapText="1"/>
    </xf>
    <xf numFmtId="0" fontId="1" fillId="0" borderId="1" xfId="719" applyFont="1" applyBorder="1" applyAlignment="1">
      <alignment horizontal="left" vertical="center"/>
    </xf>
    <xf numFmtId="179" fontId="5" fillId="0" borderId="1" xfId="898" applyNumberFormat="1" applyFont="1" applyFill="1" applyBorder="1" applyAlignment="1">
      <alignment horizontal="right" vertical="center" wrapText="1"/>
    </xf>
    <xf numFmtId="184" fontId="1" fillId="0" borderId="1" xfId="719" applyNumberFormat="1" applyFont="1" applyBorder="1" applyAlignment="1">
      <alignment vertical="center"/>
    </xf>
    <xf numFmtId="179" fontId="5" fillId="0" borderId="1" xfId="301" applyNumberFormat="1" applyFont="1" applyBorder="1" applyAlignment="1">
      <alignment horizontal="right" vertical="center" wrapText="1"/>
    </xf>
    <xf numFmtId="184" fontId="1" fillId="0" borderId="1" xfId="719" applyNumberFormat="1" applyFont="1" applyFill="1" applyBorder="1" applyAlignment="1">
      <alignment vertical="center"/>
    </xf>
    <xf numFmtId="0" fontId="3" fillId="0" borderId="1" xfId="719" applyFont="1" applyFill="1" applyBorder="1" applyAlignment="1">
      <alignment vertical="center"/>
    </xf>
    <xf numFmtId="179" fontId="4" fillId="0" borderId="1" xfId="898" applyNumberFormat="1" applyFont="1" applyFill="1" applyBorder="1" applyAlignment="1">
      <alignment horizontal="right" vertical="center" wrapText="1"/>
    </xf>
    <xf numFmtId="184" fontId="3" fillId="0" borderId="1" xfId="719" applyNumberFormat="1" applyFont="1" applyBorder="1" applyAlignment="1">
      <alignment horizontal="left" vertical="center"/>
    </xf>
    <xf numFmtId="0" fontId="5" fillId="0" borderId="1" xfId="719" applyFont="1" applyFill="1" applyBorder="1" applyAlignment="1">
      <alignment horizontal="center" vertical="center"/>
    </xf>
    <xf numFmtId="0" fontId="4" fillId="0" borderId="0" xfId="719" applyFont="1" applyFill="1" applyBorder="1" applyAlignment="1">
      <alignment horizontal="left" vertical="center"/>
    </xf>
    <xf numFmtId="0" fontId="5" fillId="0" borderId="0" xfId="935" applyFont="1">
      <alignment vertical="center"/>
    </xf>
    <xf numFmtId="0" fontId="4" fillId="0" borderId="0" xfId="935">
      <alignment vertical="center"/>
    </xf>
    <xf numFmtId="179" fontId="4" fillId="0" borderId="0" xfId="935" applyNumberFormat="1" applyFont="1" applyAlignment="1"/>
    <xf numFmtId="179" fontId="6" fillId="0" borderId="0" xfId="1029" applyNumberFormat="1" applyFont="1" applyAlignment="1">
      <alignment horizontal="center" vertical="center"/>
    </xf>
    <xf numFmtId="179" fontId="4" fillId="0" borderId="0" xfId="935" applyNumberFormat="1" applyFont="1" applyAlignment="1">
      <alignment vertical="center"/>
    </xf>
    <xf numFmtId="179" fontId="5" fillId="0" borderId="1" xfId="935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vertical="center"/>
    </xf>
    <xf numFmtId="179" fontId="1" fillId="0" borderId="1" xfId="827" applyNumberFormat="1" applyFont="1" applyFill="1" applyBorder="1" applyAlignment="1" applyProtection="1">
      <alignment vertical="center" wrapText="1"/>
    </xf>
    <xf numFmtId="179" fontId="5" fillId="0" borderId="1" xfId="935" applyNumberFormat="1" applyFont="1" applyBorder="1">
      <alignment vertical="center"/>
    </xf>
    <xf numFmtId="179" fontId="3" fillId="0" borderId="1" xfId="906" applyNumberFormat="1" applyFont="1" applyFill="1" applyBorder="1" applyAlignment="1">
      <alignment horizontal="right" vertical="center"/>
    </xf>
    <xf numFmtId="179" fontId="4" fillId="0" borderId="1" xfId="935" applyNumberFormat="1" applyBorder="1">
      <alignment vertical="center"/>
    </xf>
    <xf numFmtId="179" fontId="3" fillId="0" borderId="1" xfId="827" applyNumberFormat="1" applyFont="1" applyFill="1" applyBorder="1" applyAlignment="1" applyProtection="1">
      <alignment vertical="center" wrapText="1"/>
    </xf>
    <xf numFmtId="179" fontId="5" fillId="0" borderId="1" xfId="827" applyNumberFormat="1" applyFont="1" applyFill="1" applyBorder="1" applyAlignment="1" applyProtection="1">
      <alignment vertical="center" wrapText="1"/>
    </xf>
    <xf numFmtId="179" fontId="4" fillId="0" borderId="1" xfId="827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828" applyFont="1" applyBorder="1" applyAlignment="1">
      <alignment horizontal="center" vertical="center"/>
    </xf>
    <xf numFmtId="179" fontId="5" fillId="0" borderId="1" xfId="828" applyNumberFormat="1" applyFont="1" applyBorder="1" applyAlignment="1">
      <alignment vertical="center"/>
    </xf>
    <xf numFmtId="0" fontId="4" fillId="0" borderId="0" xfId="935" applyFont="1" applyFill="1">
      <alignment vertical="center"/>
    </xf>
    <xf numFmtId="179" fontId="4" fillId="0" borderId="0" xfId="828" applyNumberFormat="1" applyFont="1" applyAlignment="1">
      <alignment vertical="center"/>
    </xf>
    <xf numFmtId="179" fontId="4" fillId="0" borderId="0" xfId="828" applyNumberFormat="1" applyFont="1" applyFill="1" applyAlignment="1">
      <alignment vertical="center"/>
    </xf>
    <xf numFmtId="179" fontId="4" fillId="0" borderId="0" xfId="828" applyNumberFormat="1" applyFont="1"/>
    <xf numFmtId="0" fontId="17" fillId="0" borderId="0" xfId="1014" applyFont="1" applyFill="1" applyAlignment="1">
      <alignment vertical="center"/>
    </xf>
    <xf numFmtId="179" fontId="4" fillId="0" borderId="0" xfId="828" applyNumberFormat="1" applyFont="1" applyAlignment="1">
      <alignment horizontal="right" vertical="center"/>
    </xf>
    <xf numFmtId="179" fontId="5" fillId="0" borderId="1" xfId="828" applyNumberFormat="1" applyFont="1" applyBorder="1" applyAlignment="1">
      <alignment horizontal="center" vertical="center"/>
    </xf>
    <xf numFmtId="0" fontId="3" fillId="0" borderId="1" xfId="828" applyFont="1" applyFill="1" applyBorder="1" applyAlignment="1">
      <alignment horizontal="left" vertical="center" wrapText="1"/>
    </xf>
    <xf numFmtId="189" fontId="3" fillId="0" borderId="1" xfId="828" applyNumberFormat="1" applyFont="1" applyFill="1" applyBorder="1" applyAlignment="1">
      <alignment horizontal="right" vertical="center" wrapText="1"/>
    </xf>
    <xf numFmtId="179" fontId="4" fillId="0" borderId="1" xfId="828" applyNumberFormat="1" applyFont="1" applyBorder="1" applyAlignment="1">
      <alignment vertical="center"/>
    </xf>
    <xf numFmtId="189" fontId="3" fillId="0" borderId="1" xfId="828" applyNumberFormat="1" applyFont="1" applyFill="1" applyBorder="1" applyAlignment="1" applyProtection="1">
      <alignment vertical="center" wrapText="1"/>
    </xf>
    <xf numFmtId="179" fontId="4" fillId="0" borderId="1" xfId="828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189" fontId="0" fillId="0" borderId="0" xfId="0" applyNumberFormat="1" applyAlignment="1">
      <alignment horizontal="center"/>
    </xf>
    <xf numFmtId="0" fontId="17" fillId="0" borderId="0" xfId="1016" applyFont="1" applyFill="1" applyAlignment="1">
      <alignment vertical="center"/>
    </xf>
    <xf numFmtId="182" fontId="4" fillId="0" borderId="0" xfId="1016" applyNumberFormat="1" applyFont="1" applyFill="1" applyAlignment="1">
      <alignment vertical="center"/>
    </xf>
    <xf numFmtId="0" fontId="4" fillId="0" borderId="0" xfId="1016" applyFont="1" applyFill="1" applyAlignment="1">
      <alignment vertical="center"/>
    </xf>
    <xf numFmtId="0" fontId="14" fillId="0" borderId="0" xfId="898" applyFont="1" applyFill="1" applyAlignment="1">
      <alignment vertical="center"/>
    </xf>
    <xf numFmtId="189" fontId="16" fillId="0" borderId="0" xfId="898" applyNumberFormat="1" applyFont="1" applyFill="1" applyAlignment="1">
      <alignment horizontal="center" vertical="center"/>
    </xf>
    <xf numFmtId="0" fontId="16" fillId="0" borderId="0" xfId="898" applyFont="1" applyFill="1" applyAlignment="1">
      <alignment vertical="center"/>
    </xf>
    <xf numFmtId="179" fontId="4" fillId="0" borderId="0" xfId="828" applyNumberFormat="1" applyFont="1" applyAlignment="1">
      <alignment horizontal="right" wrapText="1"/>
    </xf>
    <xf numFmtId="0" fontId="5" fillId="0" borderId="1" xfId="974" applyFont="1" applyFill="1" applyBorder="1" applyAlignment="1">
      <alignment horizontal="center" vertical="center"/>
    </xf>
    <xf numFmtId="189" fontId="5" fillId="0" borderId="1" xfId="974" applyNumberFormat="1" applyFont="1" applyFill="1" applyBorder="1" applyAlignment="1">
      <alignment horizontal="center" vertical="center"/>
    </xf>
    <xf numFmtId="0" fontId="5" fillId="0" borderId="1" xfId="898" applyFont="1" applyFill="1" applyBorder="1" applyAlignment="1">
      <alignment horizontal="left" vertical="center"/>
    </xf>
    <xf numFmtId="0" fontId="1" fillId="0" borderId="1" xfId="898" applyFont="1" applyFill="1" applyBorder="1" applyAlignment="1">
      <alignment horizontal="left" vertical="center"/>
    </xf>
    <xf numFmtId="0" fontId="1" fillId="0" borderId="1" xfId="898" applyFont="1" applyFill="1" applyBorder="1" applyAlignment="1">
      <alignment vertical="center"/>
    </xf>
    <xf numFmtId="184" fontId="1" fillId="0" borderId="1" xfId="898" applyNumberFormat="1" applyFont="1" applyFill="1" applyBorder="1" applyAlignment="1">
      <alignment horizontal="left" vertical="center"/>
    </xf>
    <xf numFmtId="184" fontId="1" fillId="0" borderId="1" xfId="898" applyNumberFormat="1" applyFont="1" applyFill="1" applyBorder="1" applyAlignment="1">
      <alignment vertical="center"/>
    </xf>
    <xf numFmtId="179" fontId="5" fillId="0" borderId="1" xfId="304" applyNumberFormat="1" applyFont="1" applyFill="1" applyBorder="1" applyAlignment="1">
      <alignment horizontal="right" vertical="center" wrapText="1"/>
    </xf>
    <xf numFmtId="184" fontId="3" fillId="0" borderId="1" xfId="898" applyNumberFormat="1" applyFont="1" applyFill="1" applyBorder="1" applyAlignment="1">
      <alignment horizontal="left" vertical="center"/>
    </xf>
    <xf numFmtId="179" fontId="4" fillId="0" borderId="1" xfId="304" applyNumberFormat="1" applyFont="1" applyFill="1" applyBorder="1" applyAlignment="1">
      <alignment horizontal="right" vertical="center" wrapText="1"/>
    </xf>
    <xf numFmtId="0" fontId="4" fillId="0" borderId="1" xfId="304" applyFont="1" applyFill="1" applyBorder="1"/>
    <xf numFmtId="0" fontId="5" fillId="0" borderId="1" xfId="898" applyFont="1" applyFill="1" applyBorder="1" applyAlignment="1">
      <alignment horizontal="center" vertical="center"/>
    </xf>
    <xf numFmtId="0" fontId="4" fillId="0" borderId="5" xfId="1014" applyFont="1" applyFill="1" applyBorder="1" applyAlignment="1">
      <alignment horizontal="justify" vertical="center" wrapText="1"/>
    </xf>
    <xf numFmtId="0" fontId="4" fillId="0" borderId="0" xfId="1014" applyFont="1" applyFill="1" applyBorder="1" applyAlignment="1">
      <alignment vertical="center" wrapText="1"/>
    </xf>
    <xf numFmtId="179" fontId="3" fillId="0" borderId="1" xfId="828" applyNumberFormat="1" applyFont="1" applyBorder="1" applyAlignment="1">
      <alignment horizontal="left" vertical="center" wrapText="1"/>
    </xf>
    <xf numFmtId="0" fontId="3" fillId="0" borderId="1" xfId="828" applyFont="1" applyBorder="1" applyAlignment="1">
      <alignment horizontal="left" vertical="center" wrapText="1"/>
    </xf>
    <xf numFmtId="179" fontId="3" fillId="0" borderId="1" xfId="828" applyNumberFormat="1" applyFont="1" applyBorder="1" applyAlignment="1">
      <alignment horizontal="left" vertical="center"/>
    </xf>
    <xf numFmtId="0" fontId="3" fillId="0" borderId="1" xfId="828" applyFont="1" applyBorder="1" applyAlignment="1">
      <alignment horizontal="left" vertical="center"/>
    </xf>
    <xf numFmtId="0" fontId="1" fillId="0" borderId="0" xfId="851" applyFont="1" applyAlignment="1">
      <alignment horizontal="left" vertical="center"/>
    </xf>
    <xf numFmtId="0" fontId="7" fillId="0" borderId="0" xfId="828" applyFont="1" applyFill="1" applyAlignment="1">
      <alignment horizontal="center" vertical="center" wrapText="1"/>
    </xf>
    <xf numFmtId="0" fontId="7" fillId="0" borderId="0" xfId="828" applyFont="1" applyFill="1"/>
    <xf numFmtId="0" fontId="4" fillId="0" borderId="0" xfId="828" applyFont="1" applyFill="1" applyBorder="1"/>
    <xf numFmtId="0" fontId="7" fillId="0" borderId="0" xfId="828" applyFont="1" applyFill="1" applyBorder="1" applyAlignment="1">
      <alignment horizontal="center"/>
    </xf>
    <xf numFmtId="0" fontId="4" fillId="0" borderId="0" xfId="828" applyFont="1" applyFill="1"/>
    <xf numFmtId="0" fontId="4" fillId="0" borderId="0" xfId="828" applyFont="1" applyFill="1" applyAlignment="1">
      <alignment horizontal="center"/>
    </xf>
    <xf numFmtId="0" fontId="7" fillId="0" borderId="0" xfId="828" applyFont="1" applyFill="1" applyBorder="1" applyAlignment="1">
      <alignment horizontal="center" vertical="center" wrapText="1"/>
    </xf>
    <xf numFmtId="0" fontId="18" fillId="0" borderId="0" xfId="828" applyFont="1" applyFill="1" applyBorder="1" applyAlignment="1">
      <alignment horizontal="center" vertical="center" wrapText="1"/>
    </xf>
    <xf numFmtId="0" fontId="5" fillId="0" borderId="0" xfId="828" applyFont="1" applyFill="1" applyBorder="1" applyAlignment="1">
      <alignment horizontal="left" vertical="center" wrapText="1"/>
    </xf>
    <xf numFmtId="0" fontId="6" fillId="0" borderId="0" xfId="828" applyFont="1" applyFill="1" applyBorder="1" applyAlignment="1">
      <alignment horizontal="center" vertical="center"/>
    </xf>
    <xf numFmtId="0" fontId="5" fillId="0" borderId="2" xfId="828" applyFont="1" applyFill="1" applyBorder="1" applyAlignment="1">
      <alignment horizontal="center" vertical="center" wrapText="1"/>
    </xf>
    <xf numFmtId="0" fontId="7" fillId="0" borderId="0" xfId="828" applyFont="1" applyFill="1" applyAlignment="1">
      <alignment horizontal="right" vertical="center" wrapText="1"/>
    </xf>
    <xf numFmtId="0" fontId="7" fillId="0" borderId="0" xfId="828" applyFont="1" applyFill="1" applyBorder="1"/>
    <xf numFmtId="0" fontId="5" fillId="0" borderId="0" xfId="828" applyFont="1" applyFill="1" applyBorder="1" applyAlignment="1">
      <alignment horizontal="center" vertical="center" wrapText="1"/>
    </xf>
    <xf numFmtId="0" fontId="5" fillId="0" borderId="1" xfId="828" applyFont="1" applyFill="1" applyBorder="1" applyAlignment="1">
      <alignment horizontal="center" vertical="center" wrapText="1"/>
    </xf>
    <xf numFmtId="187" fontId="5" fillId="0" borderId="1" xfId="828" applyNumberFormat="1" applyFont="1" applyBorder="1" applyAlignment="1">
      <alignment horizontal="center" vertical="center"/>
    </xf>
    <xf numFmtId="0" fontId="5" fillId="0" borderId="1" xfId="828" applyFont="1" applyBorder="1" applyAlignment="1">
      <alignment horizontal="center" vertical="center" wrapText="1"/>
    </xf>
    <xf numFmtId="0" fontId="5" fillId="2" borderId="1" xfId="828" applyFont="1" applyFill="1" applyBorder="1" applyAlignment="1">
      <alignment horizontal="center" vertical="center" wrapText="1"/>
    </xf>
    <xf numFmtId="0" fontId="5" fillId="2" borderId="1" xfId="828" applyFont="1" applyFill="1" applyBorder="1" applyAlignment="1">
      <alignment horizontal="right" vertical="center" wrapText="1"/>
    </xf>
    <xf numFmtId="0" fontId="7" fillId="0" borderId="1" xfId="828" applyFont="1" applyFill="1" applyBorder="1"/>
    <xf numFmtId="0" fontId="5" fillId="2" borderId="1" xfId="828" applyFont="1" applyFill="1" applyBorder="1" applyAlignment="1">
      <alignment horizontal="left" vertical="center" wrapText="1"/>
    </xf>
    <xf numFmtId="0" fontId="5" fillId="2" borderId="1" xfId="828" applyFont="1" applyFill="1" applyBorder="1" applyAlignment="1">
      <alignment vertical="center" wrapText="1"/>
    </xf>
    <xf numFmtId="0" fontId="4" fillId="0" borderId="0" xfId="937" applyAlignment="1">
      <alignment horizontal="left"/>
    </xf>
    <xf numFmtId="0" fontId="4" fillId="0" borderId="0" xfId="937" applyAlignment="1"/>
    <xf numFmtId="0" fontId="19" fillId="0" borderId="0" xfId="828" applyFont="1" applyAlignment="1">
      <alignment horizontal="center" vertical="center"/>
    </xf>
    <xf numFmtId="0" fontId="4" fillId="0" borderId="0" xfId="828" applyAlignment="1">
      <alignment horizontal="left" vertical="center" indent="1"/>
    </xf>
    <xf numFmtId="0" fontId="4" fillId="0" borderId="0" xfId="828" applyAlignment="1">
      <alignment horizontal="right"/>
    </xf>
    <xf numFmtId="187" fontId="5" fillId="0" borderId="3" xfId="828" applyNumberFormat="1" applyFont="1" applyBorder="1" applyAlignment="1">
      <alignment horizontal="center" vertical="center"/>
    </xf>
    <xf numFmtId="0" fontId="5" fillId="0" borderId="3" xfId="828" applyFont="1" applyBorder="1" applyAlignment="1">
      <alignment horizontal="center" vertical="center" wrapText="1"/>
    </xf>
    <xf numFmtId="49" fontId="5" fillId="0" borderId="1" xfId="828" applyNumberFormat="1" applyFont="1" applyFill="1" applyBorder="1" applyAlignment="1" applyProtection="1">
      <alignment horizontal="center" vertical="center"/>
    </xf>
    <xf numFmtId="179" fontId="5" fillId="0" borderId="1" xfId="828" applyNumberFormat="1" applyFont="1" applyFill="1" applyBorder="1" applyAlignment="1" applyProtection="1">
      <alignment horizontal="right" vertical="center"/>
    </xf>
    <xf numFmtId="181" fontId="5" fillId="0" borderId="1" xfId="828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179" fontId="4" fillId="0" borderId="1" xfId="828" applyNumberFormat="1" applyFont="1" applyFill="1" applyBorder="1" applyAlignment="1" applyProtection="1">
      <alignment horizontal="right" vertical="center"/>
    </xf>
    <xf numFmtId="179" fontId="4" fillId="0" borderId="1" xfId="937" applyNumberForma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>
      <alignment vertical="center"/>
    </xf>
    <xf numFmtId="0" fontId="19" fillId="0" borderId="0" xfId="827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/>
    </xf>
    <xf numFmtId="0" fontId="0" fillId="0" borderId="1" xfId="0" applyBorder="1">
      <alignment vertical="center"/>
    </xf>
    <xf numFmtId="0" fontId="4" fillId="0" borderId="0" xfId="827" applyAlignment="1">
      <alignment vertical="center"/>
    </xf>
    <xf numFmtId="0" fontId="9" fillId="0" borderId="0" xfId="827" applyFont="1" applyAlignment="1">
      <alignment vertical="center"/>
    </xf>
    <xf numFmtId="0" fontId="5" fillId="0" borderId="0" xfId="827" applyFont="1" applyAlignment="1">
      <alignment vertical="center"/>
    </xf>
    <xf numFmtId="0" fontId="4" fillId="0" borderId="0" xfId="827" applyAlignment="1">
      <alignment horizontal="right" vertical="center"/>
    </xf>
    <xf numFmtId="0" fontId="5" fillId="0" borderId="1" xfId="460" applyFont="1" applyFill="1" applyBorder="1" applyAlignment="1">
      <alignment horizontal="center" vertical="center" wrapText="1"/>
    </xf>
    <xf numFmtId="187" fontId="5" fillId="0" borderId="1" xfId="460" applyNumberFormat="1" applyFont="1" applyFill="1" applyBorder="1" applyAlignment="1">
      <alignment horizontal="center" vertical="center" wrapText="1"/>
    </xf>
    <xf numFmtId="189" fontId="5" fillId="0" borderId="1" xfId="460" applyNumberFormat="1" applyFont="1" applyFill="1" applyBorder="1" applyAlignment="1">
      <alignment horizontal="right" vertical="center" wrapText="1"/>
    </xf>
    <xf numFmtId="0" fontId="1" fillId="0" borderId="1" xfId="460" applyFont="1" applyFill="1" applyBorder="1" applyAlignment="1">
      <alignment vertical="center"/>
    </xf>
    <xf numFmtId="189" fontId="1" fillId="0" borderId="1" xfId="460" applyNumberFormat="1" applyFont="1" applyFill="1" applyBorder="1" applyAlignment="1">
      <alignment horizontal="right" vertical="center" wrapText="1"/>
    </xf>
    <xf numFmtId="0" fontId="1" fillId="0" borderId="1" xfId="460" applyFont="1" applyFill="1" applyBorder="1" applyAlignment="1">
      <alignment horizontal="left" vertical="center"/>
    </xf>
    <xf numFmtId="49" fontId="4" fillId="0" borderId="6" xfId="460" applyNumberFormat="1" applyFont="1" applyFill="1" applyBorder="1" applyAlignment="1">
      <alignment vertical="center"/>
    </xf>
    <xf numFmtId="189" fontId="3" fillId="0" borderId="1" xfId="460" applyNumberFormat="1" applyFont="1" applyFill="1" applyBorder="1" applyAlignment="1">
      <alignment horizontal="right" vertical="center" wrapText="1"/>
    </xf>
    <xf numFmtId="49" fontId="4" fillId="0" borderId="6" xfId="460" applyNumberFormat="1" applyFont="1" applyFill="1" applyBorder="1" applyAlignment="1">
      <alignment horizontal="left" vertical="center" indent="2"/>
    </xf>
    <xf numFmtId="49" fontId="4" fillId="0" borderId="1" xfId="460" applyNumberFormat="1" applyFont="1" applyFill="1" applyBorder="1" applyAlignment="1">
      <alignment vertical="center"/>
    </xf>
    <xf numFmtId="49" fontId="4" fillId="0" borderId="1" xfId="460" applyNumberFormat="1" applyFont="1" applyFill="1" applyBorder="1" applyAlignment="1" applyProtection="1">
      <alignment horizontal="left" vertical="center" indent="2"/>
    </xf>
    <xf numFmtId="49" fontId="4" fillId="0" borderId="4" xfId="460" applyNumberFormat="1" applyFont="1" applyFill="1" applyBorder="1" applyAlignment="1" applyProtection="1">
      <alignment horizontal="left" vertical="center" indent="2"/>
    </xf>
    <xf numFmtId="0" fontId="3" fillId="0" borderId="1" xfId="460" applyFont="1" applyFill="1" applyBorder="1" applyAlignment="1">
      <alignment horizontal="left" vertical="center" indent="2"/>
    </xf>
    <xf numFmtId="0" fontId="4" fillId="0" borderId="0" xfId="828" applyFont="1" applyAlignment="1">
      <alignment vertical="center"/>
    </xf>
    <xf numFmtId="0" fontId="4" fillId="2" borderId="0" xfId="828" applyFont="1" applyFill="1"/>
    <xf numFmtId="0" fontId="4" fillId="0" borderId="0" xfId="828" applyFont="1" applyAlignment="1">
      <alignment horizontal="right" vertical="center"/>
    </xf>
    <xf numFmtId="0" fontId="4" fillId="0" borderId="0" xfId="828" applyFont="1"/>
    <xf numFmtId="0" fontId="2" fillId="0" borderId="0" xfId="828" applyFont="1" applyAlignment="1">
      <alignment horizontal="center" vertical="center" wrapText="1"/>
    </xf>
    <xf numFmtId="0" fontId="4" fillId="0" borderId="0" xfId="828" applyFont="1" applyFill="1" applyAlignment="1">
      <alignment vertical="center"/>
    </xf>
    <xf numFmtId="188" fontId="4" fillId="0" borderId="0" xfId="828" applyNumberFormat="1" applyFont="1" applyAlignment="1">
      <alignment horizontal="right"/>
    </xf>
    <xf numFmtId="0" fontId="5" fillId="0" borderId="1" xfId="828" applyFont="1" applyFill="1" applyBorder="1" applyAlignment="1">
      <alignment horizontal="center" vertical="center"/>
    </xf>
    <xf numFmtId="0" fontId="5" fillId="0" borderId="1" xfId="1025" applyNumberFormat="1" applyFont="1" applyFill="1" applyBorder="1" applyAlignment="1" applyProtection="1">
      <alignment vertical="center"/>
    </xf>
    <xf numFmtId="3" fontId="5" fillId="0" borderId="1" xfId="1025" applyNumberFormat="1" applyFont="1" applyFill="1" applyBorder="1" applyAlignment="1" applyProtection="1">
      <alignment horizontal="right" vertical="center"/>
    </xf>
    <xf numFmtId="0" fontId="4" fillId="0" borderId="1" xfId="1025" applyNumberFormat="1" applyFont="1" applyFill="1" applyBorder="1" applyAlignment="1" applyProtection="1">
      <alignment vertical="center"/>
    </xf>
    <xf numFmtId="3" fontId="4" fillId="0" borderId="1" xfId="1025" applyNumberFormat="1" applyFont="1" applyFill="1" applyBorder="1" applyAlignment="1" applyProtection="1">
      <alignment horizontal="right" vertical="center"/>
    </xf>
    <xf numFmtId="0" fontId="4" fillId="0" borderId="0" xfId="939" applyFill="1"/>
    <xf numFmtId="0" fontId="4" fillId="0" borderId="0" xfId="939" applyAlignment="1">
      <alignment horizontal="center" vertical="center"/>
    </xf>
    <xf numFmtId="0" fontId="4" fillId="0" borderId="0" xfId="939"/>
    <xf numFmtId="0" fontId="15" fillId="0" borderId="0" xfId="939" applyFont="1" applyAlignment="1">
      <alignment vertical="center"/>
    </xf>
    <xf numFmtId="0" fontId="6" fillId="2" borderId="0" xfId="939" applyNumberFormat="1" applyFont="1" applyFill="1" applyAlignment="1" applyProtection="1">
      <alignment horizontal="center" vertical="center"/>
    </xf>
    <xf numFmtId="0" fontId="4" fillId="0" borderId="2" xfId="939" applyNumberFormat="1" applyFont="1" applyFill="1" applyBorder="1" applyAlignment="1" applyProtection="1">
      <alignment vertical="center"/>
    </xf>
    <xf numFmtId="0" fontId="4" fillId="0" borderId="2" xfId="939" applyNumberFormat="1" applyFont="1" applyFill="1" applyBorder="1" applyAlignment="1" applyProtection="1">
      <alignment horizontal="right"/>
    </xf>
    <xf numFmtId="0" fontId="5" fillId="0" borderId="3" xfId="939" applyNumberFormat="1" applyFont="1" applyFill="1" applyBorder="1" applyAlignment="1" applyProtection="1">
      <alignment horizontal="center" vertical="center"/>
    </xf>
    <xf numFmtId="0" fontId="5" fillId="0" borderId="5" xfId="939" applyNumberFormat="1" applyFont="1" applyFill="1" applyBorder="1" applyAlignment="1" applyProtection="1">
      <alignment horizontal="center" vertical="center"/>
    </xf>
    <xf numFmtId="0" fontId="5" fillId="0" borderId="1" xfId="939" applyNumberFormat="1" applyFont="1" applyFill="1" applyBorder="1" applyAlignment="1" applyProtection="1">
      <alignment horizontal="center" vertical="center"/>
    </xf>
    <xf numFmtId="0" fontId="5" fillId="0" borderId="7" xfId="939" applyNumberFormat="1" applyFont="1" applyFill="1" applyBorder="1" applyAlignment="1" applyProtection="1">
      <alignment horizontal="center" vertical="center"/>
    </xf>
    <xf numFmtId="0" fontId="5" fillId="0" borderId="1" xfId="939" applyNumberFormat="1" applyFont="1" applyFill="1" applyBorder="1" applyAlignment="1" applyProtection="1">
      <alignment horizontal="left" vertical="center"/>
    </xf>
    <xf numFmtId="179" fontId="5" fillId="0" borderId="1" xfId="1015" applyNumberFormat="1" applyFont="1" applyFill="1" applyBorder="1" applyAlignment="1">
      <alignment horizontal="right" vertical="center" wrapText="1"/>
    </xf>
    <xf numFmtId="182" fontId="4" fillId="0" borderId="0" xfId="939" applyNumberFormat="1"/>
    <xf numFmtId="3" fontId="5" fillId="0" borderId="1" xfId="939" applyNumberFormat="1" applyFont="1" applyFill="1" applyBorder="1" applyAlignment="1" applyProtection="1">
      <alignment horizontal="left" vertical="center"/>
    </xf>
    <xf numFmtId="1" fontId="5" fillId="0" borderId="1" xfId="939" applyNumberFormat="1" applyFont="1" applyFill="1" applyBorder="1" applyAlignment="1" applyProtection="1">
      <alignment horizontal="right" vertical="center"/>
    </xf>
    <xf numFmtId="0" fontId="4" fillId="0" borderId="1" xfId="939" applyNumberFormat="1" applyFont="1" applyFill="1" applyBorder="1" applyAlignment="1" applyProtection="1">
      <alignment horizontal="left" vertical="center"/>
    </xf>
    <xf numFmtId="179" fontId="4" fillId="0" borderId="1" xfId="1015" applyNumberFormat="1" applyFont="1" applyFill="1" applyBorder="1" applyAlignment="1">
      <alignment horizontal="right" vertical="center" wrapText="1"/>
    </xf>
    <xf numFmtId="3" fontId="4" fillId="0" borderId="1" xfId="939" applyNumberFormat="1" applyFont="1" applyFill="1" applyBorder="1" applyAlignment="1" applyProtection="1">
      <alignment horizontal="left" vertical="center"/>
    </xf>
    <xf numFmtId="1" fontId="4" fillId="0" borderId="1" xfId="939" applyNumberFormat="1" applyFont="1" applyFill="1" applyBorder="1" applyAlignment="1" applyProtection="1">
      <alignment horizontal="right" vertical="center"/>
    </xf>
    <xf numFmtId="179" fontId="5" fillId="0" borderId="1" xfId="939" applyNumberFormat="1" applyFont="1" applyFill="1" applyBorder="1" applyAlignment="1" applyProtection="1">
      <alignment horizontal="right" vertical="center"/>
    </xf>
    <xf numFmtId="0" fontId="4" fillId="0" borderId="1" xfId="939" applyBorder="1"/>
    <xf numFmtId="0" fontId="5" fillId="0" borderId="1" xfId="939" applyFont="1" applyBorder="1" applyAlignment="1">
      <alignment horizontal="center" vertical="center"/>
    </xf>
    <xf numFmtId="0" fontId="4" fillId="0" borderId="1" xfId="939" applyFont="1" applyBorder="1"/>
    <xf numFmtId="1" fontId="4" fillId="0" borderId="1" xfId="939" applyNumberFormat="1" applyFont="1" applyBorder="1" applyAlignment="1">
      <alignment horizontal="right" vertical="center"/>
    </xf>
    <xf numFmtId="3" fontId="4" fillId="0" borderId="1" xfId="939" applyNumberFormat="1" applyFont="1" applyFill="1" applyBorder="1" applyAlignment="1" applyProtection="1">
      <alignment horizontal="right" vertical="center"/>
    </xf>
    <xf numFmtId="182" fontId="5" fillId="0" borderId="1" xfId="939" applyNumberFormat="1" applyFont="1" applyFill="1" applyBorder="1" applyAlignment="1" applyProtection="1">
      <alignment horizontal="left" vertical="center"/>
    </xf>
    <xf numFmtId="0" fontId="4" fillId="0" borderId="1" xfId="939" applyBorder="1" applyAlignment="1">
      <alignment horizontal="right" vertical="center"/>
    </xf>
    <xf numFmtId="182" fontId="4" fillId="0" borderId="1" xfId="939" applyNumberFormat="1" applyFont="1" applyFill="1" applyBorder="1" applyAlignment="1" applyProtection="1">
      <alignment horizontal="left" vertical="center"/>
    </xf>
    <xf numFmtId="1" fontId="5" fillId="0" borderId="1" xfId="939" applyNumberFormat="1" applyFont="1" applyBorder="1" applyAlignment="1">
      <alignment horizontal="right" vertical="center"/>
    </xf>
    <xf numFmtId="0" fontId="12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center" vertical="center"/>
    </xf>
    <xf numFmtId="3" fontId="5" fillId="0" borderId="4" xfId="975" applyNumberFormat="1" applyFont="1" applyFill="1" applyBorder="1" applyAlignment="1">
      <alignment horizontal="right" vertical="center"/>
    </xf>
    <xf numFmtId="3" fontId="5" fillId="0" borderId="1" xfId="1023" applyNumberFormat="1" applyFont="1" applyFill="1" applyBorder="1" applyAlignment="1" applyProtection="1">
      <alignment horizontal="right" vertical="center"/>
    </xf>
    <xf numFmtId="187" fontId="5" fillId="0" borderId="4" xfId="975" applyNumberFormat="1" applyFont="1" applyFill="1" applyBorder="1" applyAlignment="1">
      <alignment vertical="center"/>
    </xf>
    <xf numFmtId="187" fontId="5" fillId="0" borderId="1" xfId="975" applyNumberFormat="1" applyFont="1" applyBorder="1" applyAlignment="1">
      <alignment horizontal="right" vertical="center"/>
    </xf>
    <xf numFmtId="3" fontId="3" fillId="0" borderId="8" xfId="1024" applyNumberFormat="1" applyFont="1" applyBorder="1" applyAlignment="1">
      <alignment horizontal="right" vertical="center"/>
    </xf>
    <xf numFmtId="3" fontId="4" fillId="0" borderId="1" xfId="1023" applyNumberFormat="1" applyFont="1" applyFill="1" applyBorder="1" applyAlignment="1" applyProtection="1">
      <alignment horizontal="right" vertical="center"/>
    </xf>
    <xf numFmtId="3" fontId="4" fillId="0" borderId="4" xfId="975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 applyProtection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1" xfId="1023" applyNumberFormat="1" applyFont="1" applyFill="1" applyBorder="1" applyAlignment="1" applyProtection="1">
      <alignment horizontal="lef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5" fillId="0" borderId="1" xfId="1023" applyNumberFormat="1" applyFont="1" applyFill="1" applyBorder="1" applyAlignment="1" applyProtection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49" fontId="1" fillId="0" borderId="8" xfId="1024" applyNumberFormat="1" applyFont="1" applyBorder="1" applyAlignment="1">
      <alignment horizontal="left" vertical="center" wrapText="1" shrinkToFit="1"/>
    </xf>
    <xf numFmtId="49" fontId="3" fillId="0" borderId="8" xfId="1024" applyNumberFormat="1" applyFont="1" applyBorder="1" applyAlignment="1">
      <alignment horizontal="left" vertical="center" wrapText="1" shrinkToFit="1"/>
    </xf>
    <xf numFmtId="3" fontId="3" fillId="0" borderId="9" xfId="1024" applyNumberFormat="1" applyFont="1" applyBorder="1" applyAlignment="1">
      <alignment horizontal="right" vertical="center"/>
    </xf>
    <xf numFmtId="3" fontId="4" fillId="0" borderId="3" xfId="1023" applyNumberFormat="1" applyFont="1" applyFill="1" applyBorder="1" applyAlignment="1" applyProtection="1">
      <alignment horizontal="right" vertical="center"/>
    </xf>
    <xf numFmtId="187" fontId="5" fillId="0" borderId="10" xfId="975" applyNumberFormat="1" applyFont="1" applyFill="1" applyBorder="1" applyAlignment="1">
      <alignment vertical="center"/>
    </xf>
    <xf numFmtId="0" fontId="3" fillId="0" borderId="1" xfId="0" applyFont="1" applyBorder="1">
      <alignment vertical="center"/>
    </xf>
    <xf numFmtId="187" fontId="5" fillId="0" borderId="1" xfId="975" applyNumberFormat="1" applyFont="1" applyFill="1" applyBorder="1" applyAlignment="1">
      <alignment vertical="center"/>
    </xf>
    <xf numFmtId="3" fontId="3" fillId="0" borderId="11" xfId="1024" applyNumberFormat="1" applyFont="1" applyBorder="1" applyAlignment="1">
      <alignment horizontal="right" vertical="center"/>
    </xf>
    <xf numFmtId="3" fontId="4" fillId="0" borderId="12" xfId="1023" applyNumberFormat="1" applyFont="1" applyFill="1" applyBorder="1" applyAlignment="1" applyProtection="1">
      <alignment horizontal="right" vertical="center"/>
    </xf>
    <xf numFmtId="187" fontId="5" fillId="0" borderId="13" xfId="975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3" fontId="5" fillId="0" borderId="1" xfId="0" applyNumberFormat="1" applyFont="1" applyFill="1" applyBorder="1" applyAlignment="1" applyProtection="1">
      <alignment horizontal="right" vertical="center"/>
    </xf>
    <xf numFmtId="0" fontId="5" fillId="0" borderId="0" xfId="828" applyFont="1" applyAlignment="1">
      <alignment vertical="center"/>
    </xf>
    <xf numFmtId="0" fontId="4" fillId="0" borderId="0" xfId="1017" applyFont="1" applyAlignment="1"/>
    <xf numFmtId="0" fontId="6" fillId="0" borderId="0" xfId="828" applyFont="1" applyAlignment="1">
      <alignment horizontal="center"/>
    </xf>
    <xf numFmtId="0" fontId="4" fillId="0" borderId="2" xfId="828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87" fontId="1" fillId="0" borderId="1" xfId="0" applyNumberFormat="1" applyFont="1" applyBorder="1">
      <alignment vertical="center"/>
    </xf>
    <xf numFmtId="0" fontId="4" fillId="0" borderId="1" xfId="416" applyFont="1" applyFill="1" applyBorder="1" applyAlignment="1">
      <alignment vertical="center"/>
    </xf>
    <xf numFmtId="3" fontId="4" fillId="3" borderId="1" xfId="1021" applyNumberFormat="1" applyFont="1" applyFill="1" applyBorder="1" applyAlignment="1" applyProtection="1">
      <alignment horizontal="right" vertical="center"/>
    </xf>
    <xf numFmtId="187" fontId="3" fillId="0" borderId="1" xfId="0" applyNumberFormat="1" applyFont="1" applyBorder="1">
      <alignment vertical="center"/>
    </xf>
    <xf numFmtId="49" fontId="4" fillId="0" borderId="1" xfId="416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1014" applyFont="1" applyFill="1" applyBorder="1" applyAlignment="1">
      <alignment horizontal="left"/>
    </xf>
    <xf numFmtId="189" fontId="4" fillId="0" borderId="0" xfId="828" applyNumberFormat="1" applyFont="1"/>
    <xf numFmtId="0" fontId="4" fillId="0" borderId="0" xfId="1013" applyFont="1" applyFill="1" applyAlignment="1">
      <alignment vertical="center"/>
    </xf>
    <xf numFmtId="0" fontId="4" fillId="0" borderId="0" xfId="1013" applyFont="1" applyFill="1"/>
    <xf numFmtId="0" fontId="4" fillId="0" borderId="0" xfId="1013" applyFont="1" applyFill="1" applyAlignment="1">
      <alignment horizontal="center"/>
    </xf>
    <xf numFmtId="0" fontId="17" fillId="0" borderId="0" xfId="1013" applyFont="1" applyFill="1" applyAlignment="1">
      <alignment vertical="center"/>
    </xf>
    <xf numFmtId="182" fontId="4" fillId="0" borderId="0" xfId="1013" applyNumberFormat="1" applyFont="1" applyFill="1" applyAlignment="1">
      <alignment vertical="center"/>
    </xf>
    <xf numFmtId="187" fontId="6" fillId="0" borderId="0" xfId="1013" applyNumberFormat="1" applyFont="1" applyFill="1" applyBorder="1" applyAlignment="1">
      <alignment horizontal="center" vertical="center"/>
    </xf>
    <xf numFmtId="0" fontId="14" fillId="0" borderId="0" xfId="1013" applyFont="1" applyFill="1" applyAlignment="1"/>
    <xf numFmtId="0" fontId="14" fillId="0" borderId="0" xfId="1013" applyFont="1" applyFill="1" applyAlignment="1">
      <alignment horizontal="center"/>
    </xf>
    <xf numFmtId="186" fontId="4" fillId="0" borderId="0" xfId="0" applyNumberFormat="1" applyFont="1" applyAlignment="1">
      <alignment horizontal="right" vertical="center" wrapText="1"/>
    </xf>
    <xf numFmtId="0" fontId="5" fillId="0" borderId="3" xfId="301" applyNumberFormat="1" applyFont="1" applyFill="1" applyBorder="1" applyAlignment="1" applyProtection="1">
      <alignment horizontal="center" vertical="center"/>
    </xf>
    <xf numFmtId="0" fontId="5" fillId="0" borderId="5" xfId="301" applyNumberFormat="1" applyFont="1" applyFill="1" applyBorder="1" applyAlignment="1" applyProtection="1">
      <alignment horizontal="center" vertical="center"/>
    </xf>
    <xf numFmtId="0" fontId="5" fillId="0" borderId="1" xfId="301" applyNumberFormat="1" applyFont="1" applyFill="1" applyBorder="1" applyAlignment="1" applyProtection="1">
      <alignment horizontal="center" vertical="center"/>
    </xf>
    <xf numFmtId="0" fontId="5" fillId="0" borderId="1" xfId="301" applyNumberFormat="1" applyFont="1" applyFill="1" applyBorder="1" applyAlignment="1" applyProtection="1">
      <alignment horizontal="left" vertical="center"/>
    </xf>
    <xf numFmtId="182" fontId="5" fillId="0" borderId="1" xfId="301" applyNumberFormat="1" applyFont="1" applyFill="1" applyBorder="1" applyAlignment="1" applyProtection="1">
      <alignment horizontal="left" vertical="center"/>
    </xf>
    <xf numFmtId="0" fontId="4" fillId="0" borderId="1" xfId="301" applyNumberFormat="1" applyFont="1" applyFill="1" applyBorder="1" applyAlignment="1" applyProtection="1">
      <alignment horizontal="left" vertical="center"/>
    </xf>
    <xf numFmtId="182" fontId="4" fillId="0" borderId="1" xfId="301" applyNumberFormat="1" applyFont="1" applyFill="1" applyBorder="1" applyAlignment="1" applyProtection="1">
      <alignment horizontal="left" vertical="center"/>
    </xf>
    <xf numFmtId="182" fontId="5" fillId="0" borderId="1" xfId="301" applyNumberFormat="1" applyFont="1" applyFill="1" applyBorder="1" applyAlignment="1" applyProtection="1">
      <alignment vertical="center"/>
    </xf>
    <xf numFmtId="0" fontId="5" fillId="0" borderId="1" xfId="827" applyNumberFormat="1" applyFont="1" applyFill="1" applyBorder="1" applyAlignment="1" applyProtection="1">
      <alignment horizontal="left" vertical="center"/>
    </xf>
    <xf numFmtId="3" fontId="5" fillId="0" borderId="1" xfId="827" applyNumberFormat="1" applyFont="1" applyFill="1" applyBorder="1" applyAlignment="1" applyProtection="1">
      <alignment horizontal="left" vertical="center"/>
    </xf>
    <xf numFmtId="179" fontId="4" fillId="0" borderId="1" xfId="378" applyNumberFormat="1" applyFont="1" applyFill="1" applyBorder="1" applyAlignment="1">
      <alignment vertical="center"/>
    </xf>
    <xf numFmtId="0" fontId="4" fillId="0" borderId="1" xfId="1013" applyFont="1" applyFill="1" applyBorder="1" applyAlignment="1">
      <alignment vertical="center"/>
    </xf>
    <xf numFmtId="0" fontId="21" fillId="0" borderId="1" xfId="1013" applyFont="1" applyFill="1" applyBorder="1" applyAlignment="1">
      <alignment vertical="center"/>
    </xf>
    <xf numFmtId="0" fontId="4" fillId="0" borderId="1" xfId="301" applyFont="1" applyFill="1" applyBorder="1"/>
    <xf numFmtId="0" fontId="5" fillId="0" borderId="1" xfId="301" applyFont="1" applyFill="1" applyBorder="1" applyAlignment="1">
      <alignment horizontal="center" vertical="center"/>
    </xf>
    <xf numFmtId="182" fontId="5" fillId="0" borderId="1" xfId="301" applyNumberFormat="1" applyFont="1" applyFill="1" applyBorder="1" applyAlignment="1">
      <alignment horizontal="center" vertical="center"/>
    </xf>
    <xf numFmtId="0" fontId="4" fillId="0" borderId="1" xfId="1013" applyFont="1" applyFill="1" applyBorder="1"/>
    <xf numFmtId="179" fontId="4" fillId="0" borderId="1" xfId="1013" applyNumberFormat="1" applyFont="1" applyFill="1" applyBorder="1" applyAlignment="1">
      <alignment horizontal="center"/>
    </xf>
    <xf numFmtId="179" fontId="4" fillId="0" borderId="1" xfId="1013" applyNumberFormat="1" applyFont="1" applyFill="1" applyBorder="1" applyAlignment="1">
      <alignment horizontal="right" vertical="center"/>
    </xf>
    <xf numFmtId="0" fontId="3" fillId="0" borderId="0" xfId="0" applyFont="1">
      <alignment vertical="center"/>
    </xf>
    <xf numFmtId="3" fontId="3" fillId="0" borderId="0" xfId="0" applyNumberFormat="1" applyFont="1">
      <alignment vertical="center"/>
    </xf>
    <xf numFmtId="0" fontId="22" fillId="0" borderId="0" xfId="0" applyFont="1">
      <alignment vertical="center"/>
    </xf>
    <xf numFmtId="3" fontId="22" fillId="0" borderId="0" xfId="0" applyNumberFormat="1" applyFont="1">
      <alignment vertical="center"/>
    </xf>
    <xf numFmtId="3" fontId="19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3" fillId="0" borderId="0" xfId="0" applyFont="1" applyBorder="1">
      <alignment vertical="center"/>
    </xf>
    <xf numFmtId="3" fontId="3" fillId="0" borderId="0" xfId="0" applyNumberFormat="1" applyFont="1" applyBorder="1">
      <alignment vertical="center"/>
    </xf>
    <xf numFmtId="187" fontId="5" fillId="0" borderId="3" xfId="975" applyNumberFormat="1" applyFont="1" applyBorder="1" applyAlignment="1">
      <alignment horizontal="right" vertical="center"/>
    </xf>
    <xf numFmtId="187" fontId="5" fillId="0" borderId="12" xfId="975" applyNumberFormat="1" applyFont="1" applyBorder="1" applyAlignment="1">
      <alignment horizontal="right" vertical="center"/>
    </xf>
    <xf numFmtId="0" fontId="23" fillId="0" borderId="0" xfId="0" applyFont="1">
      <alignment vertical="center"/>
    </xf>
  </cellXfs>
  <cellStyles count="1383">
    <cellStyle name="常规" xfId="0" builtinId="0"/>
    <cellStyle name="货币[0]" xfId="1" builtinId="7"/>
    <cellStyle name="好_4" xfId="2"/>
    <cellStyle name="输入" xfId="3" builtinId="20"/>
    <cellStyle name="20% - 强调文字颜色 3" xfId="4" builtinId="38"/>
    <cellStyle name="货币" xfId="5" builtinId="4"/>
    <cellStyle name="差_2015直接融资汇总表 2 2_2017年省对市(州)税收返还和转移支付预算" xfId="6"/>
    <cellStyle name="20% - Accent1_2016年四川省省级一般公共预算支出执行情况表" xfId="7"/>
    <cellStyle name="千位分隔[0]" xfId="8" builtinId="6"/>
    <cellStyle name="千位分隔" xfId="9" builtinId="3"/>
    <cellStyle name="60% - Accent2_44-本级基本支出" xfId="10"/>
    <cellStyle name="差_促进扩大信贷增量 3_2017年省对市(州)税收返还和转移支付预算_44-本级基本支出" xfId="11"/>
    <cellStyle name="常规 26 2" xfId="12"/>
    <cellStyle name="常规 31 2" xfId="13"/>
    <cellStyle name="40% - 强调文字颜色 3" xfId="14" builtinId="39"/>
    <cellStyle name="Input 2" xfId="15"/>
    <cellStyle name="差" xfId="16" builtinId="27"/>
    <cellStyle name="超链接" xfId="17" builtinId="8"/>
    <cellStyle name="差_24 维稳经费_44-本级基本支出" xfId="18"/>
    <cellStyle name="60% - 强调文字颜色 3" xfId="19" builtinId="40"/>
    <cellStyle name="百分比" xfId="20" builtinId="5"/>
    <cellStyle name="Calculation_2016年全省及省级财政收支执行及2017年预算草案表（20161206，预审自用稿）" xfId="21"/>
    <cellStyle name="差_4-14" xfId="22"/>
    <cellStyle name="常规 17 4_2016年四川省省级一般公共预算支出执行情况表" xfId="23"/>
    <cellStyle name="已访问的超链接" xfId="24" builtinId="9"/>
    <cellStyle name="Good_44-本级基本支出" xfId="25"/>
    <cellStyle name="60% - 强调文字颜色 4 2 2 2" xfId="26"/>
    <cellStyle name="注释" xfId="27" builtinId="10"/>
    <cellStyle name="标题 4" xfId="28" builtinId="19"/>
    <cellStyle name="Accent3_44-本级基本支出" xfId="29"/>
    <cellStyle name="60% - 强调文字颜色 2" xfId="30" builtinId="36"/>
    <cellStyle name="差_2 政法转移支付_44-本级基本支出" xfId="31"/>
    <cellStyle name="60% - 强调文字颜色 1 2 2_2017年省对市(州)税收返还和转移支付预算" xfId="32"/>
    <cellStyle name="警告文本" xfId="33" builtinId="11"/>
    <cellStyle name="60% - 强调文字颜色 2 2 2" xfId="34"/>
    <cellStyle name="强调文字颜色 1 2 3" xfId="35"/>
    <cellStyle name="Note_2016年全省及省级财政收支执行及2017年预算草案表（20161206，预审自用稿）" xfId="36"/>
    <cellStyle name="标题" xfId="37" builtinId="15"/>
    <cellStyle name="差_3 2017年省对市（州）税收返还和转移支付预算分地区情况表（到村任职）_44-本级基本支出" xfId="38"/>
    <cellStyle name="解释性文本" xfId="39" builtinId="53"/>
    <cellStyle name="标题 1" xfId="40" builtinId="16"/>
    <cellStyle name="常规 2 3 2_2017年省对市(州)税收返还和转移支付预算" xfId="41"/>
    <cellStyle name="好_6_44-本级基本支出" xfId="42"/>
    <cellStyle name="百分比 4" xfId="43"/>
    <cellStyle name="好_Sheet33_44-本级基本支出" xfId="44"/>
    <cellStyle name="0,0_x000d__x000a_NA_x000d__x000a_" xfId="45"/>
    <cellStyle name="60% - 强调文字颜色 2 2 2 2" xfId="46"/>
    <cellStyle name="常规 5 2 2" xfId="47"/>
    <cellStyle name="差_11 2017年省对市（州）税收返还和转移支付预算分地区情况表（基层行政单位救灾专项资金）(1)_44-本级基本支出" xfId="48"/>
    <cellStyle name="标题 2" xfId="49" builtinId="17"/>
    <cellStyle name="Accent6 2" xfId="50"/>
    <cellStyle name="60% - 强调文字颜色 1" xfId="51" builtinId="32"/>
    <cellStyle name="60% - 强调文字颜色 2 2 2 3" xfId="52"/>
    <cellStyle name="标题 3" xfId="53" builtinId="18"/>
    <cellStyle name="60% - 强调文字颜色 4" xfId="54" builtinId="44"/>
    <cellStyle name="好_2-义务教育经费保障机制改革_44-本级基本支出" xfId="55"/>
    <cellStyle name="强调文字颜色 4 2_44-本级基本支出" xfId="56"/>
    <cellStyle name="60% - Accent5_44-本级基本支出" xfId="57"/>
    <cellStyle name="输出" xfId="58" builtinId="21"/>
    <cellStyle name="Input" xfId="59"/>
    <cellStyle name="差_4-31_44-本级基本支出" xfId="60"/>
    <cellStyle name="计算" xfId="61" builtinId="22"/>
    <cellStyle name="差_促进扩大信贷增量 2_2017年省对市(州)税收返还和转移支付预算_44-本级基本支出" xfId="62"/>
    <cellStyle name="40% - 强调文字颜色 4 2" xfId="63"/>
    <cellStyle name="60% - 强调文字颜色 4 2_44-本级基本支出" xfId="64"/>
    <cellStyle name="Neutral_44-本级基本支出" xfId="65"/>
    <cellStyle name="检查单元格" xfId="66" builtinId="23"/>
    <cellStyle name="20% - 强调文字颜色 6" xfId="67" builtinId="50"/>
    <cellStyle name="60% - 强调文字颜色 2 2_44-本级基本支出" xfId="68"/>
    <cellStyle name="强调文字颜色 2" xfId="69" builtinId="33"/>
    <cellStyle name="差_1 2017年省对市（州）税收返还和转移支付预算分地区情况表（华侨事务补助）(1)_44-本级基本支出" xfId="70"/>
    <cellStyle name="链接单元格" xfId="71" builtinId="24"/>
    <cellStyle name="60% - 强调文字颜色 4 2 3" xfId="72"/>
    <cellStyle name="汇总" xfId="73" builtinId="25"/>
    <cellStyle name="好" xfId="74" builtinId="26"/>
    <cellStyle name="20% - Accent3 2" xfId="75"/>
    <cellStyle name="Heading 3" xfId="76"/>
    <cellStyle name="适中" xfId="77" builtinId="28"/>
    <cellStyle name="20% - 强调文字颜色 5" xfId="78" builtinId="46"/>
    <cellStyle name="强调文字颜色 1" xfId="79" builtinId="29"/>
    <cellStyle name="差_其他工程费用计费_44-本级基本支出" xfId="80"/>
    <cellStyle name="20% - 强调文字颜色 1" xfId="81" builtinId="30"/>
    <cellStyle name="40% - 强调文字颜色 1" xfId="82" builtinId="31"/>
    <cellStyle name="常规 47 2 3" xfId="83"/>
    <cellStyle name="40% - 强调文字颜色 1 2_44-本级基本支出" xfId="84"/>
    <cellStyle name="20% - 强调文字颜色 2" xfId="85" builtinId="34"/>
    <cellStyle name="差_123_44-本级基本支出" xfId="86"/>
    <cellStyle name="40% - 强调文字颜色 2" xfId="87" builtinId="35"/>
    <cellStyle name="好_促进扩大信贷增量_2017年省对市(州)税收返还和转移支付预算" xfId="88"/>
    <cellStyle name="0,0_x000d__x000a_NA_x000d__x000a_ 2_2017年省对市(州)税收返还和转移支付预算" xfId="89"/>
    <cellStyle name="40% - Accent1_2016年四川省省级一般公共预算支出执行情况表" xfId="90"/>
    <cellStyle name="强调文字颜色 3" xfId="91" builtinId="37"/>
    <cellStyle name="强调文字颜色 4" xfId="92" builtinId="41"/>
    <cellStyle name="20% - 强调文字颜色 4" xfId="93" builtinId="42"/>
    <cellStyle name="40% - 强调文字颜色 4" xfId="94" builtinId="43"/>
    <cellStyle name="差_汇总_2 2_2017年省对市(州)税收返还和转移支付预算" xfId="95"/>
    <cellStyle name="强调文字颜色 5" xfId="96" builtinId="45"/>
    <cellStyle name="40% - 强调文字颜色 5" xfId="97" builtinId="47"/>
    <cellStyle name="好_Sheet19_四川省2017年省对市（州）税收返还和转移支付分地区预算（草案）--社保处" xfId="98"/>
    <cellStyle name="60% - 强调文字颜色 5 2 2 2" xfId="99"/>
    <cellStyle name="差_2-55_44-本级基本支出" xfId="100"/>
    <cellStyle name="差_2-60_44-本级基本支出" xfId="101"/>
    <cellStyle name="60% - 强调文字颜色 5" xfId="102" builtinId="48"/>
    <cellStyle name="强调文字颜色 6" xfId="103" builtinId="49"/>
    <cellStyle name="适中 2" xfId="104"/>
    <cellStyle name="60% - 强调文字颜色 5 2 2 3" xfId="105"/>
    <cellStyle name="Heading 3 2" xfId="106"/>
    <cellStyle name="好_2015财金互动汇总（加人行、补成都） 4" xfId="107"/>
    <cellStyle name="差_2-62_四川省2017年省对市（州）税收返还和转移支付分地区预算（草案）--社保处" xfId="108"/>
    <cellStyle name="40% - 强调文字颜色 6" xfId="109" builtinId="51"/>
    <cellStyle name="差_2015直接融资汇总表 2" xfId="110"/>
    <cellStyle name="60% - 强调文字颜色 6" xfId="111" builtinId="52"/>
    <cellStyle name="强调文字颜色 6 2_44-本级基本支出" xfId="112"/>
    <cellStyle name="_ET_STYLE_NoName_00_" xfId="113"/>
    <cellStyle name="千位分隔 3 2" xfId="114"/>
    <cellStyle name="差_博物馆纪念馆逐步免费开放补助资金" xfId="115"/>
    <cellStyle name="标题 4 2 2" xfId="116"/>
    <cellStyle name="好_促进扩大信贷增量 2" xfId="117"/>
    <cellStyle name="0,0_x000d__x000a_NA_x000d__x000a_ 2 2" xfId="118"/>
    <cellStyle name="标题 2 2 2" xfId="119"/>
    <cellStyle name="20% - Accent2_2016年四川省省级一般公共预算支出执行情况表" xfId="120"/>
    <cellStyle name="20% - Accent2 2" xfId="121"/>
    <cellStyle name="60% - 强调文字颜色 3 2 2 2" xfId="122"/>
    <cellStyle name="Accent2_44-本级基本支出" xfId="123"/>
    <cellStyle name="差_“三区”文化人才专项资金" xfId="124"/>
    <cellStyle name="0,0_x000d__x000a_NA_x000d__x000a__2017年省对市(州)税收返还和转移支付预算" xfId="125"/>
    <cellStyle name="标题 1 2" xfId="126"/>
    <cellStyle name="差_2017年省对市（州）税收返还和转移支付预算分地区情况表（华侨事务补助）(1)_44-本级基本支出" xfId="127"/>
    <cellStyle name="强调文字颜色 2 2 3" xfId="128"/>
    <cellStyle name="20% - Accent2" xfId="129"/>
    <cellStyle name="差_8 2017年省对市（州）税收返还和转移支付预算分地区情况表（民族事业发展资金）(1)" xfId="130"/>
    <cellStyle name="60% - 强调文字颜色 3 2 2" xfId="131"/>
    <cellStyle name="差_“三区”文化人才专项资金_44-本级基本支出" xfId="132"/>
    <cellStyle name="差_4-24" xfId="133"/>
    <cellStyle name="20% - Accent3" xfId="134"/>
    <cellStyle name="60% - 强调文字颜色 3 2 3" xfId="135"/>
    <cellStyle name="差_4-30" xfId="136"/>
    <cellStyle name="强调文字颜色 2 2 2 2" xfId="137"/>
    <cellStyle name="20% - Accent1 2" xfId="138"/>
    <cellStyle name="好_促进扩大信贷增量 3" xfId="139"/>
    <cellStyle name="0,0_x000d__x000a_NA_x000d__x000a_ 2 3" xfId="140"/>
    <cellStyle name="标题 2 2 3" xfId="141"/>
    <cellStyle name="好_促进扩大信贷增量" xfId="142"/>
    <cellStyle name="0,0_x000d__x000a_NA_x000d__x000a_ 2" xfId="143"/>
    <cellStyle name="标题 2 2" xfId="144"/>
    <cellStyle name="好_国家级非物质文化遗产保护专项资金_44-本级基本支出" xfId="145"/>
    <cellStyle name="0,0_x000d__x000a_NA_x000d__x000a_ 3" xfId="146"/>
    <cellStyle name="0,0_x000d__x000a_NA_x000d__x000a_ 4" xfId="147"/>
    <cellStyle name="差_22 2017年省对市（州）税收返还和转移支付预算分地区情况表（交警业务经费）(1)" xfId="148"/>
    <cellStyle name="强调文字颜色 2 2 2" xfId="149"/>
    <cellStyle name="20% - Accent1" xfId="150"/>
    <cellStyle name="20% - 强调文字颜色 3 2 2 3" xfId="151"/>
    <cellStyle name="差_四川省2017年省对市（州）税收返还和转移支付分地区预算（草案）--行政政法处" xfId="152"/>
    <cellStyle name="差_4-23" xfId="153"/>
    <cellStyle name="20% - Accent3_2016年四川省省级一般公共预算支出执行情况表" xfId="154"/>
    <cellStyle name="Explanatory Text" xfId="155"/>
    <cellStyle name="Linked Cell_2016年全省及省级财政收支执行及2017年预算草案表（20161206，预审自用稿）" xfId="156"/>
    <cellStyle name="20% - Accent4" xfId="157"/>
    <cellStyle name="差_4-31" xfId="158"/>
    <cellStyle name="20% - Accent4 2" xfId="159"/>
    <cellStyle name="20% - Accent4_2016年四川省省级一般公共预算支出执行情况表" xfId="160"/>
    <cellStyle name="20% - Accent5" xfId="161"/>
    <cellStyle name="20% - Accent5 2" xfId="162"/>
    <cellStyle name="40% - Accent2_2016年四川省省级一般公共预算支出执行情况表" xfId="163"/>
    <cellStyle name="差_25 消防部队大型装备建设补助经费" xfId="164"/>
    <cellStyle name="20% - Accent5_2016年四川省省级一般公共预算支出执行情况表" xfId="165"/>
    <cellStyle name="20% - Accent6" xfId="166"/>
    <cellStyle name="差_2-义务教育经费保障机制改革" xfId="167"/>
    <cellStyle name="20% - Accent6 2" xfId="168"/>
    <cellStyle name="常规 14_44-本级基本支出" xfId="169"/>
    <cellStyle name="20% - Accent6_2016年四川省省级一般公共预算支出执行情况表" xfId="170"/>
    <cellStyle name="Accent3 2" xfId="171"/>
    <cellStyle name="20% - 强调文字颜色 1 2" xfId="172"/>
    <cellStyle name="20% - 强调文字颜色 1 2 2" xfId="173"/>
    <cellStyle name="Note" xfId="174"/>
    <cellStyle name="20% - 强调文字颜色 1 2 2 2" xfId="175"/>
    <cellStyle name="60% - 强调文字颜色 3 2_44-本级基本支出" xfId="176"/>
    <cellStyle name="Note 2" xfId="177"/>
    <cellStyle name="标题 5" xfId="178"/>
    <cellStyle name="20% - 强调文字颜色 1 2 2 3" xfId="179"/>
    <cellStyle name="差_1-政策性保险财政补助资金" xfId="180"/>
    <cellStyle name="20% - 强调文字颜色 1 2 2_2017年省对市(州)税收返还和转移支付预算" xfId="181"/>
    <cellStyle name="差_2-45_44-本级基本支出" xfId="182"/>
    <cellStyle name="差_2-50_44-本级基本支出" xfId="183"/>
    <cellStyle name="20% - 强调文字颜色 1 2 3" xfId="184"/>
    <cellStyle name="40% - 强调文字颜色 2 2" xfId="185"/>
    <cellStyle name="好_促进扩大信贷增量 3_四川省2017年省对市（州）税收返还和转移支付分地区预算（草案）--社保处" xfId="186"/>
    <cellStyle name="标题 5 2_2017年省对市(州)税收返还和转移支付预算" xfId="187"/>
    <cellStyle name="20% - 强调文字颜色 1 2_44-本级基本支出" xfId="188"/>
    <cellStyle name="20% - 强调文字颜色 2 2" xfId="189"/>
    <cellStyle name="差_10-扶持民族地区教育发展" xfId="190"/>
    <cellStyle name="20% - 强调文字颜色 2 2 2" xfId="191"/>
    <cellStyle name="好_5-中央财政统借统还外债项目资金_44-本级基本支出" xfId="192"/>
    <cellStyle name="20% - 强调文字颜色 2 2 2 2" xfId="193"/>
    <cellStyle name="Input_2016年全省及省级财政收支执行及2017年预算草案表（20161206，预审自用稿）" xfId="194"/>
    <cellStyle name="差_3-创业担保贷款贴息及奖补" xfId="195"/>
    <cellStyle name="20% - 强调文字颜色 2 2 2 3" xfId="196"/>
    <cellStyle name="好_10-扶持民族地区教育发展_44-本级基本支出" xfId="197"/>
    <cellStyle name="40% - Accent4 2" xfId="198"/>
    <cellStyle name="差_2-62_44-本级基本支出" xfId="199"/>
    <cellStyle name="20% - 强调文字颜色 2 2 2_2017年省对市(州)税收返还和转移支付预算" xfId="200"/>
    <cellStyle name="20% - 强调文字颜色 2 2 3" xfId="201"/>
    <cellStyle name="20% - 强调文字颜色 2 2_44-本级基本支出" xfId="202"/>
    <cellStyle name="20% - 强调文字颜色 4 2 2 2" xfId="203"/>
    <cellStyle name="差_10-扶持民族地区教育发展_44-本级基本支出" xfId="204"/>
    <cellStyle name="20% - 强调文字颜色 3 2" xfId="205"/>
    <cellStyle name="Heading 2" xfId="206"/>
    <cellStyle name="20% - 强调文字颜色 3 2 2" xfId="207"/>
    <cellStyle name="强调文字颜色 4 2 2 3" xfId="208"/>
    <cellStyle name="Heading 2 2" xfId="209"/>
    <cellStyle name="20% - 强调文字颜色 3 2 2 2" xfId="210"/>
    <cellStyle name="差_4-22" xfId="211"/>
    <cellStyle name="20% - 强调文字颜色 3 2 2_2017年省对市(州)税收返还和转移支付预算" xfId="212"/>
    <cellStyle name="20% - 强调文字颜色 3 2 3" xfId="213"/>
    <cellStyle name="20% - 强调文字颜色 3 2_44-本级基本支出" xfId="214"/>
    <cellStyle name="40% - 强调文字颜色 5 2 2" xfId="215"/>
    <cellStyle name="20% - 强调文字颜色 4 2" xfId="216"/>
    <cellStyle name="常规 3 2" xfId="217"/>
    <cellStyle name="40% - 强调文字颜色 5 2 2_2017年省对市(州)税收返还和转移支付预算" xfId="218"/>
    <cellStyle name="20% - 强调文字颜色 4 2 2" xfId="219"/>
    <cellStyle name="差_2016年四川省省级一般公共预算支出执行情况表" xfId="220"/>
    <cellStyle name="20% - 强调文字颜色 4 2 2 3" xfId="221"/>
    <cellStyle name="20% - 强调文字颜色 4 2 2_2017年省对市(州)税收返还和转移支付预算" xfId="222"/>
    <cellStyle name="标题 5 2" xfId="223"/>
    <cellStyle name="20% - 强调文字颜色 4 2 3" xfId="224"/>
    <cellStyle name="常规 6 3" xfId="225"/>
    <cellStyle name="20% - 强调文字颜色 4 2_44-本级基本支出" xfId="226"/>
    <cellStyle name="千位分隔 3 2 2" xfId="227"/>
    <cellStyle name="标题 4 2 2 2" xfId="228"/>
    <cellStyle name="20% - 强调文字颜色 5 2" xfId="229"/>
    <cellStyle name="20% - 强调文字颜色 5 2 2" xfId="230"/>
    <cellStyle name="20% - 强调文字颜色 5 2 2 2" xfId="231"/>
    <cellStyle name="20% - 强调文字颜色 5 2 2 3" xfId="232"/>
    <cellStyle name="Accent5 2" xfId="233"/>
    <cellStyle name="20% - 强调文字颜色 5 2 2_2017年省对市(州)税收返还和转移支付预算" xfId="234"/>
    <cellStyle name="好_5-中央财政统借统还外债项目资金" xfId="235"/>
    <cellStyle name="20% - 强调文字颜色 5 2 3" xfId="236"/>
    <cellStyle name="差_2-46_四川省2017年省对市（州）税收返还和转移支付分地区预算（草案）--社保处" xfId="237"/>
    <cellStyle name="差_4-12_44-本级基本支出" xfId="238"/>
    <cellStyle name="差_促进扩大信贷增量 2" xfId="239"/>
    <cellStyle name="20% - 强调文字颜色 5 2_44-本级基本支出" xfId="240"/>
    <cellStyle name="20% - 强调文字颜色 6 2" xfId="241"/>
    <cellStyle name="差_2015直接融资汇总表 3_2017年省对市(州)税收返还和转移支付预算" xfId="242"/>
    <cellStyle name="20% - 强调文字颜色 6 2 2" xfId="243"/>
    <cellStyle name="20% - 强调文字颜色 6 2 2 2" xfId="244"/>
    <cellStyle name="差_2-58" xfId="245"/>
    <cellStyle name="20% - 强调文字颜色 6 2 2 3" xfId="246"/>
    <cellStyle name="差_2-59" xfId="247"/>
    <cellStyle name="20% - 强调文字颜色 6 2 2_2017年省对市(州)税收返还和转移支付预算" xfId="248"/>
    <cellStyle name="差 2 2 2" xfId="249"/>
    <cellStyle name="20% - 强调文字颜色 6 2 3" xfId="250"/>
    <cellStyle name="20% - 强调文字颜色 6 2_44-本级基本支出" xfId="251"/>
    <cellStyle name="40% - Accent1" xfId="252"/>
    <cellStyle name="标题 3 2 2 3" xfId="253"/>
    <cellStyle name="40% - Accent1 2" xfId="254"/>
    <cellStyle name="差_22 2017年省对市（州）税收返还和转移支付预算分地区情况表（交警业务经费）(1)_44-本级基本支出" xfId="255"/>
    <cellStyle name="40% - Accent2" xfId="256"/>
    <cellStyle name="差_5-中央财政统借统还外债项目资金" xfId="257"/>
    <cellStyle name="40% - Accent2 2" xfId="258"/>
    <cellStyle name="40% - Accent3" xfId="259"/>
    <cellStyle name="40% - Accent3 2" xfId="260"/>
    <cellStyle name="40% - Accent3_2016年四川省省级一般公共预算支出执行情况表" xfId="261"/>
    <cellStyle name="标题 3 2 2" xfId="262"/>
    <cellStyle name="40% - Accent4" xfId="263"/>
    <cellStyle name="40% - Accent4_2016年四川省省级一般公共预算支出执行情况表" xfId="264"/>
    <cellStyle name="差_2017年省对市(州)税收返还和转移支付预算" xfId="265"/>
    <cellStyle name="警告文本 2" xfId="266"/>
    <cellStyle name="40% - Accent5" xfId="267"/>
    <cellStyle name="警告文本 2 2" xfId="268"/>
    <cellStyle name="40% - Accent5 2" xfId="269"/>
    <cellStyle name="40% - Accent5_2016年四川省省级一般公共预算支出执行情况表" xfId="270"/>
    <cellStyle name="差_27 妇女儿童事业发展专项资金" xfId="271"/>
    <cellStyle name="40% - Accent6" xfId="272"/>
    <cellStyle name="差_汇总_2017年省对市(州)税收返还和转移支付预算" xfId="273"/>
    <cellStyle name="40% - Accent6 2" xfId="274"/>
    <cellStyle name="差_促进扩大信贷增量 3_44-本级基本支出" xfId="275"/>
    <cellStyle name="40% - Accent6_2016年四川省省级一般公共预算支出执行情况表" xfId="276"/>
    <cellStyle name="标题 5 2 3" xfId="277"/>
    <cellStyle name="差_4-14_44-本级基本支出" xfId="278"/>
    <cellStyle name="40% - 强调文字颜色 1 2" xfId="279"/>
    <cellStyle name="40% - 强调文字颜色 1 2 2" xfId="280"/>
    <cellStyle name="40% - 强调文字颜色 6 2 2 3" xfId="281"/>
    <cellStyle name="40% - 强调文字颜色 1 2 2 2" xfId="282"/>
    <cellStyle name="40% - 强调文字颜色 1 2 2 3" xfId="283"/>
    <cellStyle name="40% - 强调文字颜色 1 2 2_2017年省对市(州)税收返还和转移支付预算" xfId="284"/>
    <cellStyle name="差_2017年省对市（州）税收返还和转移支付预算分地区情况表（华侨事务补助）(1)_四川省2017年省对市（州）税收返还和转移支付分地区预算（草案）--社保处" xfId="285"/>
    <cellStyle name="40% - 强调文字颜色 1 2 3" xfId="286"/>
    <cellStyle name="差_4-5_44-本级基本支出" xfId="287"/>
    <cellStyle name="40% - 强调文字颜色 2 2 2" xfId="288"/>
    <cellStyle name="好_Sheet19_44-本级基本支出" xfId="289"/>
    <cellStyle name="差_4-29" xfId="290"/>
    <cellStyle name="差_Sheet26_四川省2017年省对市（州）税收返还和转移支付分地区预算（草案）--社保处" xfId="291"/>
    <cellStyle name="40% - 强调文字颜色 2 2 2 2" xfId="292"/>
    <cellStyle name="差_4-5" xfId="293"/>
    <cellStyle name="40% - 强调文字颜色 2 2 2 3" xfId="294"/>
    <cellStyle name="60% - 强调文字颜色 5 2" xfId="295"/>
    <cellStyle name="好_四川省2017年省对市（州）税收返还和转移支付分地区预算（草案）--社保处" xfId="296"/>
    <cellStyle name="常规 8_44-本级基本支出" xfId="297"/>
    <cellStyle name="40% - 强调文字颜色 2 2 2_2017年省对市(州)税收返还和转移支付预算" xfId="298"/>
    <cellStyle name="40% - 强调文字颜色 2 2 3" xfId="299"/>
    <cellStyle name="40% - 强调文字颜色 2 2_44-本级基本支出" xfId="300"/>
    <cellStyle name="常规 26 2 2" xfId="301"/>
    <cellStyle name="40% - 强调文字颜色 3 2" xfId="302"/>
    <cellStyle name="好_4-21_44-本级基本支出" xfId="303"/>
    <cellStyle name="常规 26 2 2 2" xfId="304"/>
    <cellStyle name="40% - 强调文字颜色 3 2 2" xfId="305"/>
    <cellStyle name="40% - 强调文字颜色 3 2 2 2" xfId="306"/>
    <cellStyle name="40% - 强调文字颜色 3 2 2 3" xfId="307"/>
    <cellStyle name="40% - 强调文字颜色 3 2 2_2017年省对市(州)税收返还和转移支付预算" xfId="308"/>
    <cellStyle name="差_1-政策性保险财政补助资金_44-本级基本支出" xfId="309"/>
    <cellStyle name="40% - 强调文字颜色 3 2 3" xfId="310"/>
    <cellStyle name="40% - 强调文字颜色 3 2_44-本级基本支出" xfId="311"/>
    <cellStyle name="40% - 强调文字颜色 4 2 2" xfId="312"/>
    <cellStyle name="Linked Cell" xfId="313"/>
    <cellStyle name="40% - 强调文字颜色 4 2 2 2" xfId="314"/>
    <cellStyle name="Linked Cell 2" xfId="315"/>
    <cellStyle name="40% - 强调文字颜色 4 2 2 3" xfId="316"/>
    <cellStyle name="40% - 强调文字颜色 4 2 2_2017年省对市(州)税收返还和转移支付预算" xfId="317"/>
    <cellStyle name="标题 5 2 2" xfId="318"/>
    <cellStyle name="40% - 强调文字颜色 4 2 3" xfId="319"/>
    <cellStyle name="差_2-59_44-本级基本支出" xfId="320"/>
    <cellStyle name="40% - 强调文字颜色 4 2_44-本级基本支出" xfId="321"/>
    <cellStyle name="Accent1" xfId="322"/>
    <cellStyle name="常规 9 2" xfId="323"/>
    <cellStyle name="常规 3_15-省级防震减灾分情况" xfId="324"/>
    <cellStyle name="差_2-55_四川省2017年省对市（州）税收返还和转移支付分地区预算（草案）--社保处" xfId="325"/>
    <cellStyle name="差_2-60_四川省2017年省对市（州）税收返还和转移支付分地区预算（草案）--社保处" xfId="326"/>
    <cellStyle name="好 2 3" xfId="327"/>
    <cellStyle name="40% - 强调文字颜色 5 2" xfId="328"/>
    <cellStyle name="40% - 强调文字颜色 5 2 2 2" xfId="329"/>
    <cellStyle name="Check Cell" xfId="330"/>
    <cellStyle name="40% - 强调文字颜色 5 2 2 3" xfId="331"/>
    <cellStyle name="40% - 强调文字颜色 5 2 3" xfId="332"/>
    <cellStyle name="40% - 强调文字颜色 5 2_44-本级基本支出" xfId="333"/>
    <cellStyle name="40% - 强调文字颜色 6 2" xfId="334"/>
    <cellStyle name="40% - 强调文字颜色 6 2 2" xfId="335"/>
    <cellStyle name="40% - 强调文字颜色 6 2 2 2" xfId="336"/>
    <cellStyle name="40% - 强调文字颜色 6 2 2_2017年省对市(州)税收返还和转移支付预算" xfId="337"/>
    <cellStyle name="60% - Accent6 2" xfId="338"/>
    <cellStyle name="40% - 强调文字颜色 6 2 3" xfId="339"/>
    <cellStyle name="40% - 强调文字颜色 6 2_44-本级基本支出" xfId="340"/>
    <cellStyle name="差_省级体育专项资金" xfId="341"/>
    <cellStyle name="60% - Accent1" xfId="342"/>
    <cellStyle name="60% - Accent1 2" xfId="343"/>
    <cellStyle name="差_省级体育专项资金_44-本级基本支出" xfId="344"/>
    <cellStyle name="60% - Accent1_44-本级基本支出" xfId="345"/>
    <cellStyle name="差_促进扩大信贷增量 3_2017年省对市(州)税收返还和转移支付预算" xfId="346"/>
    <cellStyle name="60% - Accent2" xfId="347"/>
    <cellStyle name="Title 2" xfId="348"/>
    <cellStyle name="60% - Accent2 2" xfId="349"/>
    <cellStyle name="60% - Accent3" xfId="350"/>
    <cellStyle name="Total_2016年全省及省级财政收支执行及2017年预算草案表（20161206，预审自用稿）" xfId="351"/>
    <cellStyle name="60% - Accent3 2" xfId="352"/>
    <cellStyle name="Bad" xfId="353"/>
    <cellStyle name="差_28 基层干训机构建设补助专项资金" xfId="354"/>
    <cellStyle name="60% - Accent3_44-本级基本支出" xfId="355"/>
    <cellStyle name="60% - Accent4" xfId="356"/>
    <cellStyle name="差_2-45_四川省2017年省对市（州）税收返还和转移支付分地区预算（草案）--社保处" xfId="357"/>
    <cellStyle name="差_2-50_四川省2017年省对市（州）税收返还和转移支付分地区预算（草案）--社保处" xfId="358"/>
    <cellStyle name="60% - Accent4 2" xfId="359"/>
    <cellStyle name="60% - Accent4_44-本级基本支出" xfId="360"/>
    <cellStyle name="强调文字颜色 4 2" xfId="361"/>
    <cellStyle name="60% - Accent5" xfId="362"/>
    <cellStyle name="强调文字颜色 4 2 2" xfId="363"/>
    <cellStyle name="60% - Accent5 2" xfId="364"/>
    <cellStyle name="60% - 强调文字颜色 1 2 2 3" xfId="365"/>
    <cellStyle name="60% - Accent6" xfId="366"/>
    <cellStyle name="60% - 强调文字颜色 2 2 2_2017年省对市(州)税收返还和转移支付预算" xfId="367"/>
    <cellStyle name="千位_ 表八" xfId="368"/>
    <cellStyle name="60% - Accent6_44-本级基本支出" xfId="369"/>
    <cellStyle name="60% - 强调文字颜色 1 2" xfId="370"/>
    <cellStyle name="Heading 4" xfId="371"/>
    <cellStyle name="60% - 强调文字颜色 1 2 2" xfId="372"/>
    <cellStyle name="Heading 4 2" xfId="373"/>
    <cellStyle name="60% - 强调文字颜色 1 2 2 2" xfId="374"/>
    <cellStyle name="60% - 强调文字颜色 1 2 3" xfId="375"/>
    <cellStyle name="差_2" xfId="376"/>
    <cellStyle name="60% - 强调文字颜色 1 2_44-本级基本支出" xfId="377"/>
    <cellStyle name="常规_一般预算简表_2006年预算执行及2007年预算安排(新科目　A4)" xfId="378"/>
    <cellStyle name="60% - 强调文字颜色 2 2" xfId="379"/>
    <cellStyle name="差_1 2017年省对市（州）税收返还和转移支付预算分地区情况表（华侨事务补助）(1)" xfId="380"/>
    <cellStyle name="60% - 强调文字颜色 2 2 3" xfId="381"/>
    <cellStyle name="60% - 强调文字颜色 3 2" xfId="382"/>
    <cellStyle name="60% - 强调文字颜色 3 2 2 3" xfId="383"/>
    <cellStyle name="差_25 消防部队大型装备建设补助经费_44-本级基本支出" xfId="384"/>
    <cellStyle name="好_5-农村教师周转房建设_44-本级基本支出" xfId="385"/>
    <cellStyle name="60% - 强调文字颜色 3 2 2_2017年省对市(州)税收返还和转移支付预算" xfId="386"/>
    <cellStyle name="千位分隔 3" xfId="387"/>
    <cellStyle name="标题 4 2" xfId="388"/>
    <cellStyle name="差_促进扩大信贷增量 2_2017年省对市(州)税收返还和转移支付预算" xfId="389"/>
    <cellStyle name="60% - 强调文字颜色 4 2" xfId="390"/>
    <cellStyle name="Neutral" xfId="391"/>
    <cellStyle name="60% - 强调文字颜色 4 2 2" xfId="392"/>
    <cellStyle name="Neutral 2" xfId="393"/>
    <cellStyle name="60% - 强调文字颜色 4 2 2 3" xfId="394"/>
    <cellStyle name="差_促进扩大信贷增量 4" xfId="395"/>
    <cellStyle name="标题 1 2 2" xfId="396"/>
    <cellStyle name="差_4-15" xfId="397"/>
    <cellStyle name="差_4-20" xfId="398"/>
    <cellStyle name="60% - 强调文字颜色 4 2 2_2017年省对市(州)税收返还和转移支付预算" xfId="399"/>
    <cellStyle name="差_1-12" xfId="400"/>
    <cellStyle name="差_2-义务教育经费保障机制改革_44-本级基本支出" xfId="401"/>
    <cellStyle name="60% - 强调文字颜色 5 2 2" xfId="402"/>
    <cellStyle name="差_12 2017年省对市（州）税收返还和转移支付预算分地区情况表（民族地区春节慰问经费）(1)" xfId="403"/>
    <cellStyle name="60% - 强调文字颜色 5 2 2_2017年省对市(州)税收返还和转移支付预算" xfId="404"/>
    <cellStyle name="60% - 强调文字颜色 5 2 3" xfId="405"/>
    <cellStyle name="差 2 2_2017年省对市(州)税收返还和转移支付预算" xfId="406"/>
    <cellStyle name="60% - 强调文字颜色 5 2_44-本级基本支出" xfId="407"/>
    <cellStyle name="标题 1 2 2 2" xfId="408"/>
    <cellStyle name="60% - 强调文字颜色 6 2" xfId="409"/>
    <cellStyle name="差_2015直接融资汇总表 2 2" xfId="410"/>
    <cellStyle name="60% - 强调文字颜色 6 2 2" xfId="411"/>
    <cellStyle name="60% - 强调文字颜色 6 2 2 2" xfId="412"/>
    <cellStyle name="60% - 强调文字颜色 6 2 2 3" xfId="413"/>
    <cellStyle name="差_20 国防动员专项经费" xfId="414"/>
    <cellStyle name="60% - 强调文字颜色 6 2 2_2017年省对市(州)税收返还和转移支付预算" xfId="415"/>
    <cellStyle name="常规_200704(第一稿）" xfId="416"/>
    <cellStyle name="差_2015财金互动汇总（加人行、补成都） 2" xfId="417"/>
    <cellStyle name="60% - 强调文字颜色 6 2 3" xfId="418"/>
    <cellStyle name="好_28 基层干训机构建设补助专项资金_44-本级基本支出" xfId="419"/>
    <cellStyle name="差_1-学前教育发展专项资金" xfId="420"/>
    <cellStyle name="60% - 强调文字颜色 6 2_44-本级基本支出" xfId="421"/>
    <cellStyle name="标题 3 2 3" xfId="422"/>
    <cellStyle name="好_其他工程费用计费_44-本级基本支出" xfId="423"/>
    <cellStyle name="Accent1 2" xfId="424"/>
    <cellStyle name="Accent1_44-本级基本支出" xfId="425"/>
    <cellStyle name="差_4-12" xfId="426"/>
    <cellStyle name="Accent2" xfId="427"/>
    <cellStyle name="Accent2 2" xfId="428"/>
    <cellStyle name="Accent3" xfId="429"/>
    <cellStyle name="好_4_44-本级基本支出" xfId="430"/>
    <cellStyle name="Accent4" xfId="431"/>
    <cellStyle name="Accent4 2" xfId="432"/>
    <cellStyle name="Accent6" xfId="433"/>
    <cellStyle name="差_4-11" xfId="434"/>
    <cellStyle name="千位分隔 2" xfId="435"/>
    <cellStyle name="Accent4_44-本级基本支出" xfId="436"/>
    <cellStyle name="差_Sheet7_44-本级基本支出" xfId="437"/>
    <cellStyle name="Accent5" xfId="438"/>
    <cellStyle name="Accent5_44-本级基本支出" xfId="439"/>
    <cellStyle name="Warning Text 2" xfId="440"/>
    <cellStyle name="差_%84表2：2016-2018年省级部门三年滚动规划报表" xfId="441"/>
    <cellStyle name="Accent6_44-本级基本支出" xfId="442"/>
    <cellStyle name="差_4-11_44-本级基本支出" xfId="443"/>
    <cellStyle name="常规 11 3" xfId="444"/>
    <cellStyle name="Bad 2" xfId="445"/>
    <cellStyle name="好_文化产业发展专项资金" xfId="446"/>
    <cellStyle name="差_5 2017年省对市（州）税收返还和转移支付预算分地区情况表（全国重点寺观教堂维修经费业生中央财政补助资金）(1)" xfId="447"/>
    <cellStyle name="Bad_44-本级基本支出" xfId="448"/>
    <cellStyle name="差_28 基层干训机构建设补助专项资金_44-本级基本支出" xfId="449"/>
    <cellStyle name="好_汇总_2017年省对市(州)税收返还和转移支付预算" xfId="450"/>
    <cellStyle name="Calculation" xfId="451"/>
    <cellStyle name="差_23 铁路护路专项经费_44-本级基本支出" xfId="452"/>
    <cellStyle name="Calculation 2" xfId="453"/>
    <cellStyle name="no dec" xfId="454"/>
    <cellStyle name="Check Cell 2" xfId="455"/>
    <cellStyle name="Check Cell_2016年全省及省级财政收支执行及2017年预算草案表（20161206，预审自用稿）" xfId="456"/>
    <cellStyle name="差_10 2017年省对市（州）税收返还和转移支付预算分地区情况表（寺观教堂维修补助资金）(1)_44-本级基本支出" xfId="457"/>
    <cellStyle name="Explanatory Text 2" xfId="458"/>
    <cellStyle name="差_2-58_四川省2017年省对市（州）税收返还和转移支付分地区预算（草案）--社保处" xfId="459"/>
    <cellStyle name="常规 10" xfId="460"/>
    <cellStyle name="Good" xfId="461"/>
    <cellStyle name="常规 10 2" xfId="462"/>
    <cellStyle name="Good 2" xfId="463"/>
    <cellStyle name="差_2-58_44-本级基本支出" xfId="464"/>
    <cellStyle name="Heading 1" xfId="465"/>
    <cellStyle name="差_19 征兵经费" xfId="466"/>
    <cellStyle name="Heading 1 2" xfId="467"/>
    <cellStyle name="Heading 1_2016年全省及省级财政收支执行及2017年预算草案表（20161206，预审自用稿）" xfId="468"/>
    <cellStyle name="差_24 维稳经费" xfId="469"/>
    <cellStyle name="差_3-义务教育均衡发展专项_44-本级基本支出" xfId="470"/>
    <cellStyle name="Heading 2_2016年全省及省级财政收支执行及2017年预算草案表（20161206，预审自用稿）" xfId="471"/>
    <cellStyle name="好_国家文物保护专项资金_44-本级基本支出" xfId="472"/>
    <cellStyle name="好_1-学前教育发展专项资金" xfId="473"/>
    <cellStyle name="标题 1 2 2 3" xfId="474"/>
    <cellStyle name="Heading 3_2016年全省及省级财政收支执行及2017年预算草案表（20161206，预审自用稿）" xfId="475"/>
    <cellStyle name="Normal_APR" xfId="476"/>
    <cellStyle name="百分比 3" xfId="477"/>
    <cellStyle name="Output" xfId="478"/>
    <cellStyle name="差_2_44-本级基本支出" xfId="479"/>
    <cellStyle name="Output 2" xfId="480"/>
    <cellStyle name="差_汇总 2 2_2017年省对市(州)税收返还和转移支付预算_44-本级基本支出" xfId="481"/>
    <cellStyle name="Output_2016年全省及省级财政收支执行及2017年预算草案表（20161206，预审自用稿）" xfId="482"/>
    <cellStyle name="Title" xfId="483"/>
    <cellStyle name="Total" xfId="484"/>
    <cellStyle name="Total 2" xfId="485"/>
    <cellStyle name="Warning Text" xfId="486"/>
    <cellStyle name="差_13 2017年省对市（州）税收返还和转移支付预算分地区情况表（审计能力提升专项经费）(1)_44-本级基本支出" xfId="487"/>
    <cellStyle name="百分比 2" xfId="488"/>
    <cellStyle name="百分比 2 2" xfId="489"/>
    <cellStyle name="百分比 2 3" xfId="490"/>
    <cellStyle name="百分比 2 3 2" xfId="491"/>
    <cellStyle name="百分比 2 3 3" xfId="492"/>
    <cellStyle name="百分比 2 4" xfId="493"/>
    <cellStyle name="百分比 2 5" xfId="494"/>
    <cellStyle name="标题 3 2 2_2017年省对市(州)税收返还和转移支付预算" xfId="495"/>
    <cellStyle name="标题 1 2 2_2017年省对市(州)税收返还和转移支付预算" xfId="496"/>
    <cellStyle name="标题 1 2 3" xfId="497"/>
    <cellStyle name="差_4-21" xfId="498"/>
    <cellStyle name="标题 2 2 2 2" xfId="499"/>
    <cellStyle name="差_4-30_44-本级基本支出" xfId="500"/>
    <cellStyle name="标题 2 2 2 3" xfId="501"/>
    <cellStyle name="标题 2 2 2_2017年省对市(州)税收返还和转移支付预算" xfId="502"/>
    <cellStyle name="标题 3 2" xfId="503"/>
    <cellStyle name="标题 3 2 2 2" xfId="504"/>
    <cellStyle name="好_4-29" xfId="505"/>
    <cellStyle name="好_2 政法转移支付" xfId="506"/>
    <cellStyle name="常规 17 4" xfId="507"/>
    <cellStyle name="差_2-65_四川省2017年省对市（州）税收返还和转移支付分地区预算（草案）--社保处" xfId="508"/>
    <cellStyle name="千位分隔 3 2 3" xfId="509"/>
    <cellStyle name="标题 4 2 2 3" xfId="510"/>
    <cellStyle name="标题 4 2 2_2017年省对市(州)税收返还和转移支付预算" xfId="511"/>
    <cellStyle name="差_44-本级基本支出" xfId="512"/>
    <cellStyle name="标题 4 2 3" xfId="513"/>
    <cellStyle name="千位分隔 3 3" xfId="514"/>
    <cellStyle name="标题 5 3" xfId="515"/>
    <cellStyle name="差 2" xfId="516"/>
    <cellStyle name="差 2 2" xfId="517"/>
    <cellStyle name="差_10 2017年省对市（州）税收返还和转移支付预算分地区情况表（寺观教堂维修补助资金）(1)" xfId="518"/>
    <cellStyle name="差 2 2 3" xfId="519"/>
    <cellStyle name="差_2015财金互动汇总（加人行、补成都）_2017年省对市(州)税收返还和转移支付预算" xfId="520"/>
    <cellStyle name="差 2 3" xfId="521"/>
    <cellStyle name="差 2_44-本级基本支出" xfId="522"/>
    <cellStyle name="好_Sheet27" xfId="523"/>
    <cellStyle name="好_Sheet32" xfId="524"/>
    <cellStyle name="差_%84表2：2016-2018年省级部门三年滚动规划报表_44-本级基本支出" xfId="525"/>
    <cellStyle name="常规 29" xfId="526"/>
    <cellStyle name="常规 34" xfId="527"/>
    <cellStyle name="差_11 2017年省对市（州）税收返还和转移支付预算分地区情况表（基层行政单位救灾专项资金）(1)" xfId="528"/>
    <cellStyle name="差_1-12_44-本级基本支出" xfId="529"/>
    <cellStyle name="差_1-12_四川省2017年省对市（州）税收返还和转移支付分地区预算（草案）--社保处" xfId="530"/>
    <cellStyle name="差_12 2017年省对市（州）税收返还和转移支付预算分地区情况表（民族地区春节慰问经费）(1)_44-本级基本支出" xfId="531"/>
    <cellStyle name="适中 2 3" xfId="532"/>
    <cellStyle name="差_123" xfId="533"/>
    <cellStyle name="差_13 2017年省对市（州）税收返还和转移支付预算分地区情况表（审计能力提升专项经费）(1)" xfId="534"/>
    <cellStyle name="差_14 2017年省对市（州）税收返还和转移支付预算分地区情况表（支持基层政权建设补助资金）(1)" xfId="535"/>
    <cellStyle name="差_14 2017年省对市（州）税收返还和转移支付预算分地区情况表（支持基层政权建设补助资金）(1)_44-本级基本支出" xfId="536"/>
    <cellStyle name="差_促进扩大信贷增量 2 2" xfId="537"/>
    <cellStyle name="差_15-省级防震减灾分情况" xfId="538"/>
    <cellStyle name="差_15-省级防震减灾分情况_44-本级基本支出" xfId="539"/>
    <cellStyle name="差_26 地方纪检监察机关办案补助专项资金" xfId="540"/>
    <cellStyle name="差_18 2017年省对市（州）税收返还和转移支付预算分地区情况表（全省法院系统业务经费）(1)" xfId="541"/>
    <cellStyle name="差_26 地方纪检监察机关办案补助专项资金_44-本级基本支出" xfId="542"/>
    <cellStyle name="差_18 2017年省对市（州）税收返还和转移支付预算分地区情况表（全省法院系统业务经费）(1)_44-本级基本支出" xfId="543"/>
    <cellStyle name="差_19 征兵经费_44-本级基本支出" xfId="544"/>
    <cellStyle name="差_1-学前教育发展专项资金_44-本级基本支出" xfId="545"/>
    <cellStyle name="差_2 政法转移支付" xfId="546"/>
    <cellStyle name="差_20 国防动员专项经费_44-本级基本支出" xfId="547"/>
    <cellStyle name="差_2015财金互动汇总（加人行、补成都）" xfId="548"/>
    <cellStyle name="差_2015财金互动汇总（加人行、补成都） 2 2" xfId="549"/>
    <cellStyle name="差_2-65" xfId="550"/>
    <cellStyle name="差_2015财金互动汇总（加人行、补成都） 2 2_2017年省对市(州)税收返还和转移支付预算" xfId="551"/>
    <cellStyle name="差_2015财金互动汇总（加人行、补成都） 2 3" xfId="552"/>
    <cellStyle name="差_2015财金互动汇总（加人行、补成都） 2_2017年省对市(州)税收返还和转移支付预算" xfId="553"/>
    <cellStyle name="差_省级科技计划项目专项资金" xfId="554"/>
    <cellStyle name="常规 10 4" xfId="555"/>
    <cellStyle name="差_2015财金互动汇总（加人行、补成都） 3" xfId="556"/>
    <cellStyle name="差_2015财金互动汇总（加人行、补成都） 3_2017年省对市(州)税收返还和转移支付预算" xfId="557"/>
    <cellStyle name="差_27 妇女儿童事业发展专项资金_44-本级基本支出" xfId="558"/>
    <cellStyle name="差_2015财金互动汇总（加人行、补成都） 4" xfId="559"/>
    <cellStyle name="差_2015直接融资汇总表" xfId="560"/>
    <cellStyle name="差_2015直接融资汇总表 2 3" xfId="561"/>
    <cellStyle name="差_2015直接融资汇总表 2_2017年省对市(州)税收返还和转移支付预算" xfId="562"/>
    <cellStyle name="差_2015直接融资汇总表 3" xfId="563"/>
    <cellStyle name="差_2015直接融资汇总表 4" xfId="564"/>
    <cellStyle name="差_2015直接融资汇总表_2017年省对市(州)税收返还和转移支付预算" xfId="565"/>
    <cellStyle name="差_2016年四川省省级一般公共预算支出执行情况表_44-本级基本支出" xfId="566"/>
    <cellStyle name="差_2017年省对市(州)税收返还和转移支付预算_44-本级基本支出" xfId="567"/>
    <cellStyle name="差_2017年省对市（州）税收返还和转移支付预算分地区情况表（华侨事务补助）(1)" xfId="568"/>
    <cellStyle name="差_21 禁毒补助经费" xfId="569"/>
    <cellStyle name="差_21 禁毒补助经费_44-本级基本支出" xfId="570"/>
    <cellStyle name="差_23 铁路护路专项经费" xfId="571"/>
    <cellStyle name="常规 9" xfId="572"/>
    <cellStyle name="差_2-50" xfId="573"/>
    <cellStyle name="差_2-45" xfId="574"/>
    <cellStyle name="样式 1 2" xfId="575"/>
    <cellStyle name="差_2-46" xfId="576"/>
    <cellStyle name="差_3-义务教育均衡发展专项" xfId="577"/>
    <cellStyle name="差_2-46_44-本级基本支出" xfId="578"/>
    <cellStyle name="差_2-52" xfId="579"/>
    <cellStyle name="常规 10 2 2 2" xfId="580"/>
    <cellStyle name="差_2-52_44-本级基本支出" xfId="581"/>
    <cellStyle name="差_2-52_四川省2017年省对市（州）税收返还和转移支付分地区预算（草案）--社保处" xfId="582"/>
    <cellStyle name="差_2-60" xfId="583"/>
    <cellStyle name="差_2-55" xfId="584"/>
    <cellStyle name="差_2-59_四川省2017年省对市（州）税收返还和转移支付分地区预算（草案）--社保处" xfId="585"/>
    <cellStyle name="差_2-62" xfId="586"/>
    <cellStyle name="差_2-65_44-本级基本支出" xfId="587"/>
    <cellStyle name="差_2-67" xfId="588"/>
    <cellStyle name="好_汇总 2 3_44-本级基本支出" xfId="589"/>
    <cellStyle name="差_2-67_44-本级基本支出" xfId="590"/>
    <cellStyle name="差_2-67_四川省2017年省对市（州）税收返还和转移支付分地区预算（草案）--社保处" xfId="591"/>
    <cellStyle name="差_2-财金互动" xfId="592"/>
    <cellStyle name="差_汇总_1 2" xfId="593"/>
    <cellStyle name="差_2-财金互动_44-本级基本支出" xfId="594"/>
    <cellStyle name="差_3 2017年省对市（州）税收返还和转移支付预算分地区情况表（到村任职）" xfId="595"/>
    <cellStyle name="差_3-创业担保贷款贴息及奖补_44-本级基本支出" xfId="596"/>
    <cellStyle name="差_4" xfId="597"/>
    <cellStyle name="好_3-义务教育均衡发展专项_44-本级基本支出" xfId="598"/>
    <cellStyle name="差_4_44-本级基本支出" xfId="599"/>
    <cellStyle name="差_4-20_44-本级基本支出" xfId="600"/>
    <cellStyle name="差_4-15_44-本级基本支出" xfId="601"/>
    <cellStyle name="差_4-21_44-本级基本支出" xfId="602"/>
    <cellStyle name="差_4-22_44-本级基本支出" xfId="603"/>
    <cellStyle name="差_4-23_44-本级基本支出" xfId="604"/>
    <cellStyle name="差_四川省2017年省对市（州）税收返还和转移支付分地区预算（草案）--行政政法处_44-本级基本支出" xfId="605"/>
    <cellStyle name="差_4-24_44-本级基本支出" xfId="606"/>
    <cellStyle name="差_4-29_44-本级基本支出" xfId="607"/>
    <cellStyle name="差_4-8" xfId="608"/>
    <cellStyle name="差_4-8_44-本级基本支出" xfId="609"/>
    <cellStyle name="差_4-9" xfId="610"/>
    <cellStyle name="差_4-9_44-本级基本支出" xfId="611"/>
    <cellStyle name="差_4-农村义教“营养改善计划”" xfId="612"/>
    <cellStyle name="好_3-创业担保贷款贴息及奖补_44-本级基本支出" xfId="613"/>
    <cellStyle name="差_4-农村义教“营养改善计划”_44-本级基本支出" xfId="614"/>
    <cellStyle name="差_5 2017年省对市（州）税收返还和转移支付预算分地区情况表（全国重点寺观教堂维修经费业生中央财政补助资金）(1)_44-本级基本支出" xfId="615"/>
    <cellStyle name="好_文化产业发展专项资金_44-本级基本支出" xfId="616"/>
    <cellStyle name="差_5-农村教师周转房建设" xfId="617"/>
    <cellStyle name="差_5-农村教师周转房建设_44-本级基本支出" xfId="618"/>
    <cellStyle name="差_5-中央财政统借统还外债项目资金_44-本级基本支出" xfId="619"/>
    <cellStyle name="差_6" xfId="620"/>
    <cellStyle name="差_6_44-本级基本支出" xfId="621"/>
    <cellStyle name="差_6-扶持民办教育专项" xfId="622"/>
    <cellStyle name="差_6-扶持民办教育专项_44-本级基本支出" xfId="623"/>
    <cellStyle name="差_6-省级财政政府与社会资本合作项目综合补助资金" xfId="624"/>
    <cellStyle name="差_6-省级财政政府与社会资本合作项目综合补助资金_44-本级基本支出" xfId="625"/>
    <cellStyle name="差_7 2017年省对市（州）税收返还和转移支付预算分地区情况表（省级旅游发展资金）(1)" xfId="626"/>
    <cellStyle name="差_7 2017年省对市（州）税收返还和转移支付预算分地区情况表（省级旅游发展资金）(1)_44-本级基本支出" xfId="627"/>
    <cellStyle name="差_7-普惠金融政府和社会资本合作以奖代补资金" xfId="628"/>
    <cellStyle name="差_7-普惠金融政府和社会资本合作以奖代补资金_44-本级基本支出" xfId="629"/>
    <cellStyle name="差_7-中等职业教育发展专项经费" xfId="630"/>
    <cellStyle name="差_7-中等职业教育发展专项经费_44-本级基本支出" xfId="631"/>
    <cellStyle name="差_8 2017年省对市（州）税收返还和转移支付预算分地区情况表（民族事业发展资金）(1)_44-本级基本支出" xfId="632"/>
    <cellStyle name="差_9 2017年省对市（州）税收返还和转移支付预算分地区情况表（全省工商行政管理专项经费）(1)" xfId="633"/>
    <cellStyle name="输入 2 2 3" xfId="634"/>
    <cellStyle name="差_9 2017年省对市（州）税收返还和转移支付预算分地区情况表（全省工商行政管理专项经费）(1)_44-本级基本支出" xfId="635"/>
    <cellStyle name="差_Sheet14" xfId="636"/>
    <cellStyle name="差_Sheet14_44-本级基本支出" xfId="637"/>
    <cellStyle name="差_Sheet14_四川省2017年省对市（州）税收返还和转移支付分地区预算（草案）--社保处" xfId="638"/>
    <cellStyle name="差_Sheet15" xfId="639"/>
    <cellStyle name="差_Sheet20" xfId="640"/>
    <cellStyle name="好_2-45" xfId="641"/>
    <cellStyle name="好_2-50" xfId="642"/>
    <cellStyle name="差_Sheet15_44-本级基本支出" xfId="643"/>
    <cellStyle name="差_Sheet20_44-本级基本支出" xfId="644"/>
    <cellStyle name="好_2-45_44-本级基本支出" xfId="645"/>
    <cellStyle name="好_2-50_44-本级基本支出" xfId="646"/>
    <cellStyle name="差_Sheet15_四川省2017年省对市（州）税收返还和转移支付分地区预算（草案）--社保处" xfId="647"/>
    <cellStyle name="差_Sheet20_四川省2017年省对市（州）税收返还和转移支付分地区预算（草案）--社保处" xfId="648"/>
    <cellStyle name="好_2-45_四川省2017年省对市（州）税收返还和转移支付分地区预算（草案）--社保处" xfId="649"/>
    <cellStyle name="好_2-50_四川省2017年省对市（州）税收返还和转移支付分地区预算（草案）--社保处" xfId="650"/>
    <cellStyle name="计算 2 2_2017年省对市(州)税收返还和转移支付预算" xfId="651"/>
    <cellStyle name="差_Sheet16" xfId="652"/>
    <cellStyle name="好_2-46" xfId="653"/>
    <cellStyle name="差_Sheet16_44-本级基本支出" xfId="654"/>
    <cellStyle name="好_2-46_44-本级基本支出" xfId="655"/>
    <cellStyle name="差_Sheet16_四川省2017年省对市（州）税收返还和转移支付分地区预算（草案）--社保处" xfId="656"/>
    <cellStyle name="好_2-46_四川省2017年省对市（州）税收返还和转移支付分地区预算（草案）--社保处" xfId="657"/>
    <cellStyle name="差_Sheet18" xfId="658"/>
    <cellStyle name="差_Sheet18_44-本级基本支出" xfId="659"/>
    <cellStyle name="差_Sheet18_四川省2017年省对市（州）税收返还和转移支付分地区预算（草案）--社保处" xfId="660"/>
    <cellStyle name="差_Sheet19" xfId="661"/>
    <cellStyle name="差_Sheet19_44-本级基本支出" xfId="662"/>
    <cellStyle name="差_Sheet19_四川省2017年省对市（州）税收返还和转移支付分地区预算（草案）--社保处" xfId="663"/>
    <cellStyle name="差_Sheet2" xfId="664"/>
    <cellStyle name="差_Sheet2_44-本级基本支出" xfId="665"/>
    <cellStyle name="差_Sheet22" xfId="666"/>
    <cellStyle name="好_2-52" xfId="667"/>
    <cellStyle name="差_Sheet22_44-本级基本支出" xfId="668"/>
    <cellStyle name="好_2-52_44-本级基本支出" xfId="669"/>
    <cellStyle name="差_Sheet22_四川省2017年省对市（州）税收返还和转移支付分地区预算（草案）--社保处" xfId="670"/>
    <cellStyle name="好_2-52_四川省2017年省对市（州）税收返还和转移支付分地区预算（草案）--社保处" xfId="671"/>
    <cellStyle name="差_Sheet25" xfId="672"/>
    <cellStyle name="好_2-55" xfId="673"/>
    <cellStyle name="好_2-60" xfId="674"/>
    <cellStyle name="差_Sheet25_44-本级基本支出" xfId="675"/>
    <cellStyle name="好_2-55_44-本级基本支出" xfId="676"/>
    <cellStyle name="好_2-60_44-本级基本支出" xfId="677"/>
    <cellStyle name="差_Sheet25_四川省2017年省对市（州）税收返还和转移支付分地区预算（草案）--社保处" xfId="678"/>
    <cellStyle name="好_2-55_四川省2017年省对市（州）税收返还和转移支付分地区预算（草案）--社保处" xfId="679"/>
    <cellStyle name="好_2-60_四川省2017年省对市（州）税收返还和转移支付分地区预算（草案）--社保处" xfId="680"/>
    <cellStyle name="解释性文本 2 2 3" xfId="681"/>
    <cellStyle name="差_Sheet26" xfId="682"/>
    <cellStyle name="差_Sheet26_44-本级基本支出" xfId="683"/>
    <cellStyle name="差_Sheet27" xfId="684"/>
    <cellStyle name="差_Sheet32" xfId="685"/>
    <cellStyle name="好_2-62" xfId="686"/>
    <cellStyle name="差_Sheet27_44-本级基本支出" xfId="687"/>
    <cellStyle name="差_Sheet32_44-本级基本支出" xfId="688"/>
    <cellStyle name="好_2-62_44-本级基本支出" xfId="689"/>
    <cellStyle name="差_Sheet27_四川省2017年省对市（州）税收返还和转移支付分地区预算（草案）--社保处" xfId="690"/>
    <cellStyle name="差_Sheet32_四川省2017年省对市（州）税收返还和转移支付分地区预算（草案）--社保处" xfId="691"/>
    <cellStyle name="好_2-62_四川省2017年省对市（州）税收返还和转移支付分地区预算（草案）--社保处" xfId="692"/>
    <cellStyle name="差_Sheet29" xfId="693"/>
    <cellStyle name="好_2-59" xfId="694"/>
    <cellStyle name="差_Sheet29_44-本级基本支出" xfId="695"/>
    <cellStyle name="好_2-59_44-本级基本支出" xfId="696"/>
    <cellStyle name="差_Sheet29_四川省2017年省对市（州）税收返还和转移支付分地区预算（草案）--社保处" xfId="697"/>
    <cellStyle name="好_2-59_四川省2017年省对市（州）税收返还和转移支付分地区预算（草案）--社保处" xfId="698"/>
    <cellStyle name="差_Sheet33" xfId="699"/>
    <cellStyle name="常规 2 4_44-本级基本支出" xfId="700"/>
    <cellStyle name="好_2-58" xfId="701"/>
    <cellStyle name="差_Sheet33_44-本级基本支出" xfId="702"/>
    <cellStyle name="常规 2 3 5" xfId="703"/>
    <cellStyle name="常规 9_123" xfId="704"/>
    <cellStyle name="好_2-58_44-本级基本支出" xfId="705"/>
    <cellStyle name="差_Sheet33_四川省2017年省对市（州）税收返还和转移支付分地区预算（草案）--社保处" xfId="706"/>
    <cellStyle name="好_2-58_四川省2017年省对市（州）税收返还和转移支付分地区预算（草案）--社保处" xfId="707"/>
    <cellStyle name="好_促进扩大信贷增量 3_2017年省对市(州)税收返还和转移支付预算_44-本级基本支出" xfId="708"/>
    <cellStyle name="差_Sheet7" xfId="709"/>
    <cellStyle name="差_博物馆纪念馆逐步免费开放补助资金_44-本级基本支出" xfId="710"/>
    <cellStyle name="差_促进扩大信贷增量" xfId="711"/>
    <cellStyle name="差_促进扩大信贷增量 2 2_2017年省对市(州)税收返还和转移支付预算" xfId="712"/>
    <cellStyle name="差_促进扩大信贷增量 2 2_2017年省对市(州)税收返还和转移支付预算_44-本级基本支出" xfId="713"/>
    <cellStyle name="差_促进扩大信贷增量 2 2_44-本级基本支出" xfId="714"/>
    <cellStyle name="差_促进扩大信贷增量 2 2_四川省2017年省对市（州）税收返还和转移支付分地区预算（草案）--社保处" xfId="715"/>
    <cellStyle name="差_促进扩大信贷增量 2 3" xfId="716"/>
    <cellStyle name="差_促进扩大信贷增量 2 3_44-本级基本支出" xfId="717"/>
    <cellStyle name="差_促进扩大信贷增量 2_44-本级基本支出" xfId="718"/>
    <cellStyle name="常规 2 4 2" xfId="719"/>
    <cellStyle name="警告文本 2 2_2017年省对市(州)税收返还和转移支付预算" xfId="720"/>
    <cellStyle name="差_促进扩大信贷增量 2_四川省2017年省对市（州）税收返还和转移支付分地区预算（草案）--社保处" xfId="721"/>
    <cellStyle name="差_促进扩大信贷增量 3" xfId="722"/>
    <cellStyle name="差_促进扩大信贷增量 3_四川省2017年省对市（州）税收返还和转移支付分地区预算（草案）--社保处" xfId="723"/>
    <cellStyle name="差_促进扩大信贷增量 4_44-本级基本支出" xfId="724"/>
    <cellStyle name="差_促进扩大信贷增量_2017年省对市(州)税收返还和转移支付预算" xfId="725"/>
    <cellStyle name="差_促进扩大信贷增量_2017年省对市(州)税收返还和转移支付预算_44-本级基本支出" xfId="726"/>
    <cellStyle name="差_促进扩大信贷增量_44-本级基本支出" xfId="727"/>
    <cellStyle name="差_促进扩大信贷增量_四川省2017年省对市（州）税收返还和转移支付分地区预算（草案）--社保处" xfId="728"/>
    <cellStyle name="差_地方纪检监察机关办案补助专项资金" xfId="729"/>
    <cellStyle name="差_地方纪检监察机关办案补助专项资金_44-本级基本支出" xfId="730"/>
    <cellStyle name="差_地方纪检监察机关办案补助专项资金_四川省2017年省对市（州）税收返还和转移支付分地区预算（草案）--社保处" xfId="731"/>
    <cellStyle name="差_公共文化服务体系建设" xfId="732"/>
    <cellStyle name="差_公共文化服务体系建设_44-本级基本支出" xfId="733"/>
    <cellStyle name="差_国家级非物质文化遗产保护专项资金" xfId="734"/>
    <cellStyle name="差_国家级非物质文化遗产保护专项资金_44-本级基本支出" xfId="735"/>
    <cellStyle name="差_国家文物保护专项资金" xfId="736"/>
    <cellStyle name="差_国家文物保护专项资金_44-本级基本支出" xfId="737"/>
    <cellStyle name="差_汇总" xfId="738"/>
    <cellStyle name="差_汇总 2" xfId="739"/>
    <cellStyle name="差_汇总 2 2" xfId="740"/>
    <cellStyle name="好_Sheet22_44-本级基本支出" xfId="741"/>
    <cellStyle name="差_汇总 2 2_2017年省对市(州)税收返还和转移支付预算" xfId="742"/>
    <cellStyle name="差_汇总 2 2_44-本级基本支出" xfId="743"/>
    <cellStyle name="差_汇总 2 2_四川省2017年省对市（州）税收返还和转移支付分地区预算（草案）--社保处" xfId="744"/>
    <cellStyle name="差_汇总 2 3" xfId="745"/>
    <cellStyle name="差_汇总 2 3_44-本级基本支出" xfId="746"/>
    <cellStyle name="差_汇总 2_2017年省对市(州)税收返还和转移支付预算" xfId="747"/>
    <cellStyle name="差_汇总 2_2017年省对市(州)税收返还和转移支付预算_44-本级基本支出" xfId="748"/>
    <cellStyle name="差_汇总 2_44-本级基本支出" xfId="749"/>
    <cellStyle name="差_汇总 2_四川省2017年省对市（州）税收返还和转移支付分地区预算（草案）--社保处" xfId="750"/>
    <cellStyle name="差_汇总 3" xfId="751"/>
    <cellStyle name="差_汇总 3_2017年省对市(州)税收返还和转移支付预算" xfId="752"/>
    <cellStyle name="差_汇总 3_2017年省对市(州)税收返还和转移支付预算_44-本级基本支出" xfId="753"/>
    <cellStyle name="差_汇总 3_44-本级基本支出" xfId="754"/>
    <cellStyle name="差_汇总 3_四川省2017年省对市（州）税收返还和转移支付分地区预算（草案）--社保处" xfId="755"/>
    <cellStyle name="差_汇总 4" xfId="756"/>
    <cellStyle name="差_汇总 4_44-本级基本支出" xfId="757"/>
    <cellStyle name="差_汇总_1" xfId="758"/>
    <cellStyle name="差_汇总_1 2 2" xfId="759"/>
    <cellStyle name="差_汇总_1 2 2_2017年省对市(州)税收返还和转移支付预算" xfId="760"/>
    <cellStyle name="差_汇总_1 2 3" xfId="761"/>
    <cellStyle name="差_汇总_1 2_2017年省对市(州)税收返还和转移支付预算" xfId="762"/>
    <cellStyle name="差_汇总_1 3" xfId="763"/>
    <cellStyle name="差_汇总_1 3_2017年省对市(州)税收返还和转移支付预算" xfId="764"/>
    <cellStyle name="差_汇总_2" xfId="765"/>
    <cellStyle name="差_汇总_2 2" xfId="766"/>
    <cellStyle name="差_汇总_2 2 2" xfId="767"/>
    <cellStyle name="差_汇总_2 2 2_2017年省对市(州)税收返还和转移支付预算" xfId="768"/>
    <cellStyle name="差_汇总_2 2 2_2017年省对市(州)税收返还和转移支付预算_44-本级基本支出" xfId="769"/>
    <cellStyle name="差_汇总_2 2 2_44-本级基本支出" xfId="770"/>
    <cellStyle name="差_汇总_2 2 2_四川省2017年省对市（州）税收返还和转移支付分地区预算（草案）--社保处" xfId="771"/>
    <cellStyle name="差_汇总_2 2 3" xfId="772"/>
    <cellStyle name="差_汇总_2 2 3_44-本级基本支出" xfId="773"/>
    <cellStyle name="常规 2 3 2" xfId="774"/>
    <cellStyle name="差_汇总_2 2_2017年省对市(州)税收返还和转移支付预算_44-本级基本支出" xfId="775"/>
    <cellStyle name="差_汇总_2 2_44-本级基本支出" xfId="776"/>
    <cellStyle name="差_汇总_2 2_四川省2017年省对市（州）税收返还和转移支付分地区预算（草案）--社保处" xfId="777"/>
    <cellStyle name="差_汇总_2 3" xfId="778"/>
    <cellStyle name="差_汇总_2 3_2017年省对市(州)税收返还和转移支付预算" xfId="779"/>
    <cellStyle name="差_汇总_2 3_2017年省对市(州)税收返还和转移支付预算_44-本级基本支出" xfId="780"/>
    <cellStyle name="差_汇总_2 3_44-本级基本支出" xfId="781"/>
    <cellStyle name="差_汇总_2 3_四川省2017年省对市（州）税收返还和转移支付分地区预算（草案）--社保处" xfId="782"/>
    <cellStyle name="差_汇总_2_44-本级基本支出" xfId="783"/>
    <cellStyle name="差_汇总_2_四川省2017年省对市（州）税收返还和转移支付分地区预算（草案）--社保处" xfId="784"/>
    <cellStyle name="差_汇总_2017年省对市(州)税收返还和转移支付预算_44-本级基本支出" xfId="785"/>
    <cellStyle name="差_汇总_44-本级基本支出" xfId="786"/>
    <cellStyle name="差_汇总_四川省2017年省对市（州）税收返还和转移支付分地区预算（草案）--社保处" xfId="787"/>
    <cellStyle name="差_科技口6-30-35" xfId="788"/>
    <cellStyle name="差_科技口6-30-35_44-本级基本支出" xfId="789"/>
    <cellStyle name="差_美术馆公共图书馆文化馆（站）免费开放专项资金" xfId="790"/>
    <cellStyle name="差_美术馆公共图书馆文化馆（站）免费开放专项资金_44-本级基本支出" xfId="791"/>
    <cellStyle name="差_其他工程费用计费" xfId="792"/>
    <cellStyle name="差_其他工程费用计费_四川省2017年省对市（州）税收返还和转移支付分地区预算（草案）--社保处" xfId="793"/>
    <cellStyle name="差_少数民族文化事业发展专项资金" xfId="794"/>
    <cellStyle name="差_少数民族文化事业发展专项资金_44-本级基本支出" xfId="795"/>
    <cellStyle name="差_省级科技计划项目专项资金_44-本级基本支出" xfId="796"/>
    <cellStyle name="常规 10 4_44-本级基本支出" xfId="797"/>
    <cellStyle name="差_省级文化发展专项资金" xfId="798"/>
    <cellStyle name="差_省级文化发展专项资金_44-本级基本支出" xfId="799"/>
    <cellStyle name="差_省级文物保护专项资金" xfId="800"/>
    <cellStyle name="差_省级文物保护专项资金_44-本级基本支出" xfId="801"/>
    <cellStyle name="差_四川省2017年省对市（州）税收返还和转移支付分地区预算（草案）--教科文处" xfId="802"/>
    <cellStyle name="差_四川省2017年省对市（州）税收返还和转移支付分地区预算（草案）--教科文处_44-本级基本支出" xfId="803"/>
    <cellStyle name="差_四川省2017年省对市（州）税收返还和转移支付分地区预算（草案）--社保处" xfId="804"/>
    <cellStyle name="差_四川省2017年省对市（州）税收返还和转移支付分地区预算（草案）--债务金融处" xfId="805"/>
    <cellStyle name="差_四川省2017年省对市（州）税收返还和转移支付分地区预算（草案）--债务金融处_44-本级基本支出" xfId="806"/>
    <cellStyle name="差_体育场馆免费低收费开放补助资金" xfId="807"/>
    <cellStyle name="差_体育场馆免费低收费开放补助资金_44-本级基本支出" xfId="808"/>
    <cellStyle name="差_文化产业发展专项资金" xfId="809"/>
    <cellStyle name="差_文化产业发展专项资金_44-本级基本支出" xfId="810"/>
    <cellStyle name="差_宣传文化事业发展专项资金" xfId="811"/>
    <cellStyle name="差_宣传文化事业发展专项资金_44-本级基本支出" xfId="812"/>
    <cellStyle name="差_债券贴息计算器" xfId="813"/>
    <cellStyle name="差_债券贴息计算器_44-本级基本支出" xfId="814"/>
    <cellStyle name="差_债券贴息计算器_四川省2017年省对市（州）税收返还和转移支付分地区预算（草案）--社保处" xfId="815"/>
    <cellStyle name="常规 10 2 2" xfId="816"/>
    <cellStyle name="常规 10 2 2 3" xfId="817"/>
    <cellStyle name="常规 10 2 2_2017年省对市(州)税收返还和转移支付预算" xfId="818"/>
    <cellStyle name="好_1 2017年省对市（州）税收返还和转移支付预算分地区情况表（华侨事务补助）(1)_44-本级基本支出" xfId="819"/>
    <cellStyle name="常规 10 2 3" xfId="820"/>
    <cellStyle name="常规 10 2 4" xfId="821"/>
    <cellStyle name="常规 10 2_2017年省对市(州)税收返还和转移支付预算" xfId="822"/>
    <cellStyle name="常规 10 3" xfId="823"/>
    <cellStyle name="常规 10 3 2" xfId="824"/>
    <cellStyle name="常规 10 3_123" xfId="825"/>
    <cellStyle name="常规 10 4 2" xfId="826"/>
    <cellStyle name="常规 10 4 3" xfId="827"/>
    <cellStyle name="常规 10 4 3 2" xfId="828"/>
    <cellStyle name="常规 10_123" xfId="829"/>
    <cellStyle name="常规 11" xfId="830"/>
    <cellStyle name="常规 11 2" xfId="831"/>
    <cellStyle name="常规 11 2 2" xfId="832"/>
    <cellStyle name="强调文字颜色 1 2_44-本级基本支出" xfId="833"/>
    <cellStyle name="常规 11 2 3" xfId="834"/>
    <cellStyle name="常规 11 2_2017年省对市(州)税收返还和转移支付预算" xfId="835"/>
    <cellStyle name="好_20 国防动员专项经费" xfId="836"/>
    <cellStyle name="常规 12" xfId="837"/>
    <cellStyle name="常规 12 2" xfId="838"/>
    <cellStyle name="常规 12 3" xfId="839"/>
    <cellStyle name="常规 12_123" xfId="840"/>
    <cellStyle name="常规 13" xfId="841"/>
    <cellStyle name="常规 13 2" xfId="842"/>
    <cellStyle name="常规 13_44-本级基本支出" xfId="843"/>
    <cellStyle name="常规 14" xfId="844"/>
    <cellStyle name="常规 14 2" xfId="845"/>
    <cellStyle name="常规 15" xfId="846"/>
    <cellStyle name="常规 20" xfId="847"/>
    <cellStyle name="常规 15 2" xfId="848"/>
    <cellStyle name="常规 20 2" xfId="849"/>
    <cellStyle name="常规 15 4" xfId="850"/>
    <cellStyle name="常规 20 4" xfId="851"/>
    <cellStyle name="常规 16" xfId="852"/>
    <cellStyle name="常规 21" xfId="853"/>
    <cellStyle name="检查单元格 2 2 2" xfId="854"/>
    <cellStyle name="常规 16 2" xfId="855"/>
    <cellStyle name="常规 21 2" xfId="856"/>
    <cellStyle name="常规 16_44-本级基本支出" xfId="857"/>
    <cellStyle name="强调文字颜色 1 2 2 3" xfId="858"/>
    <cellStyle name="常规 17" xfId="859"/>
    <cellStyle name="常规 22" xfId="860"/>
    <cellStyle name="检查单元格 2 2 3" xfId="861"/>
    <cellStyle name="常规 17 2" xfId="862"/>
    <cellStyle name="常规 22 2" xfId="863"/>
    <cellStyle name="常规 17 2 2" xfId="864"/>
    <cellStyle name="常规 17 2_2016年四川省省级一般公共预算支出执行情况表" xfId="865"/>
    <cellStyle name="常规 17 3" xfId="866"/>
    <cellStyle name="常规 17 4 2" xfId="867"/>
    <cellStyle name="常规 17_2016年四川省省级一般公共预算支出执行情况表" xfId="868"/>
    <cellStyle name="常规 18" xfId="869"/>
    <cellStyle name="常规 23" xfId="870"/>
    <cellStyle name="常规 18 2" xfId="871"/>
    <cellStyle name="常规 19" xfId="872"/>
    <cellStyle name="常规 24" xfId="873"/>
    <cellStyle name="常规 19 2" xfId="874"/>
    <cellStyle name="常规 24 2" xfId="875"/>
    <cellStyle name="常规 19_44-本级基本支出" xfId="876"/>
    <cellStyle name="常规 2" xfId="877"/>
    <cellStyle name="常规 2 2" xfId="878"/>
    <cellStyle name="常规 2 2 2" xfId="879"/>
    <cellStyle name="好_4-14" xfId="880"/>
    <cellStyle name="常规 2 2 2 2" xfId="881"/>
    <cellStyle name="输入 2_44-本级基本支出" xfId="882"/>
    <cellStyle name="常规 2 2 2 3" xfId="883"/>
    <cellStyle name="常规 2 2 2_2017年省对市(州)税收返还和转移支付预算" xfId="884"/>
    <cellStyle name="常规 2 2 3" xfId="885"/>
    <cellStyle name="好_4-15" xfId="886"/>
    <cellStyle name="好_4-20" xfId="887"/>
    <cellStyle name="常规 2 2 4" xfId="888"/>
    <cellStyle name="好_4-21" xfId="889"/>
    <cellStyle name="常规 2 2_2017年省对市(州)税收返还和转移支付预算" xfId="890"/>
    <cellStyle name="常规 2 3" xfId="891"/>
    <cellStyle name="常规 2 3 2 2" xfId="892"/>
    <cellStyle name="常规 2 3 2 3" xfId="893"/>
    <cellStyle name="常规 2 3 3" xfId="894"/>
    <cellStyle name="常规 2 3 4" xfId="895"/>
    <cellStyle name="常规 2 3_2017年省对市(州)税收返还和转移支付预算" xfId="896"/>
    <cellStyle name="常规 2 4" xfId="897"/>
    <cellStyle name="常规 2 4 2 2" xfId="898"/>
    <cellStyle name="常规 2 4 2_44-本级基本支出" xfId="899"/>
    <cellStyle name="常规 2 5" xfId="900"/>
    <cellStyle name="常规 2 5 2" xfId="901"/>
    <cellStyle name="常规 2 5 3" xfId="902"/>
    <cellStyle name="常规 2 5_2017年省对市(州)税收返还和转移支付预算" xfId="903"/>
    <cellStyle name="常规 2 6" xfId="904"/>
    <cellStyle name="常规 2_%84表2：2016-2018年省级部门三年滚动规划报表" xfId="905"/>
    <cellStyle name="常规 2_省级科预算草案表1.14" xfId="906"/>
    <cellStyle name="常规 20 2 2" xfId="907"/>
    <cellStyle name="常规 20 2_2016年社保基金收支执行及2017年预算草案表" xfId="908"/>
    <cellStyle name="常规 20 3" xfId="909"/>
    <cellStyle name="常规 20_2015年全省及省级财政收支执行及2016年预算草案表（20160120）企业处修改" xfId="910"/>
    <cellStyle name="常规 21 2 2" xfId="911"/>
    <cellStyle name="常规 21 3" xfId="912"/>
    <cellStyle name="常规 25" xfId="913"/>
    <cellStyle name="常规 30" xfId="914"/>
    <cellStyle name="常规 25 2" xfId="915"/>
    <cellStyle name="常规 30 2" xfId="916"/>
    <cellStyle name="常规 25 2 2" xfId="917"/>
    <cellStyle name="常规 30 2 2" xfId="918"/>
    <cellStyle name="常规 25 2_2016年社保基金收支执行及2017年预算草案表" xfId="919"/>
    <cellStyle name="常规 26" xfId="920"/>
    <cellStyle name="常规 31" xfId="921"/>
    <cellStyle name="常规 26_2016年社保基金收支执行及2017年预算草案表" xfId="922"/>
    <cellStyle name="常规 31_2016年社保基金收支执行及2017年预算草案表" xfId="923"/>
    <cellStyle name="常规 27" xfId="924"/>
    <cellStyle name="常规 32" xfId="925"/>
    <cellStyle name="常规 27 2" xfId="926"/>
    <cellStyle name="常规 27 2 2" xfId="927"/>
    <cellStyle name="好_促进扩大信贷增量 4_44-本级基本支出" xfId="928"/>
    <cellStyle name="常规 27 2_2016年四川省省级一般公共预算支出执行情况表" xfId="929"/>
    <cellStyle name="常规 27 3" xfId="930"/>
    <cellStyle name="常规 27_2016年四川省省级一般公共预算支出执行情况表" xfId="931"/>
    <cellStyle name="常规 28" xfId="932"/>
    <cellStyle name="常规 33" xfId="933"/>
    <cellStyle name="常规 28 2" xfId="934"/>
    <cellStyle name="常规_省级科预算草案表1.14" xfId="935"/>
    <cellStyle name="常规 28 2 2" xfId="936"/>
    <cellStyle name="常规_省级科预算草案表1.14 2" xfId="937"/>
    <cellStyle name="好_22 2017年省对市（州）税收返还和转移支付预算分地区情况表（交警业务经费）(1)_44-本级基本支出" xfId="938"/>
    <cellStyle name="常规 28 2 3" xfId="939"/>
    <cellStyle name="常规 28_2016年社保基金收支执行及2017年预算草案表" xfId="940"/>
    <cellStyle name="常规 3" xfId="941"/>
    <cellStyle name="常规 3 2 2" xfId="942"/>
    <cellStyle name="常规 3 2 2 2" xfId="943"/>
    <cellStyle name="常规 3 2 2 3" xfId="944"/>
    <cellStyle name="常规 3 2 2_2017年省对市(州)税收返还和转移支付预算" xfId="945"/>
    <cellStyle name="常规 3 2 3" xfId="946"/>
    <cellStyle name="常规 3 2 3 2" xfId="947"/>
    <cellStyle name="常规 3 2 3_44-本级基本支出" xfId="948"/>
    <cellStyle name="常规 3 2 4" xfId="949"/>
    <cellStyle name="常规 3 2_2016年四川省省级一般公共预算支出执行情况表" xfId="950"/>
    <cellStyle name="常规 3 3" xfId="951"/>
    <cellStyle name="常规 3 3 2" xfId="952"/>
    <cellStyle name="常规 3 3 3" xfId="953"/>
    <cellStyle name="常规 3 3_2017年省对市(州)税收返还和转移支付预算" xfId="954"/>
    <cellStyle name="常规 3 4" xfId="955"/>
    <cellStyle name="常规 30 2_2016年四川省省级一般公共预算支出执行情况表" xfId="956"/>
    <cellStyle name="常规 30 3" xfId="957"/>
    <cellStyle name="常规 30_2016年四川省省级一般公共预算支出执行情况表" xfId="958"/>
    <cellStyle name="常规 35" xfId="959"/>
    <cellStyle name="常规 4" xfId="960"/>
    <cellStyle name="常规 4 2" xfId="961"/>
    <cellStyle name="常规 4 2 2" xfId="962"/>
    <cellStyle name="常规 4 2_123" xfId="963"/>
    <cellStyle name="常规 4 3" xfId="964"/>
    <cellStyle name="常规 4_123" xfId="965"/>
    <cellStyle name="常规 47" xfId="966"/>
    <cellStyle name="常规 47 2" xfId="967"/>
    <cellStyle name="常规 47 2 2" xfId="968"/>
    <cellStyle name="常规 47 2 2 2" xfId="969"/>
    <cellStyle name="常规 47 3" xfId="970"/>
    <cellStyle name="好_Sheet26_四川省2017年省对市（州）税收返还和转移支付分地区预算（草案）--社保处" xfId="971"/>
    <cellStyle name="常规 47 4" xfId="972"/>
    <cellStyle name="常规 47 4 2" xfId="973"/>
    <cellStyle name="常规 47 4 2 2" xfId="974"/>
    <cellStyle name="常规 48" xfId="975"/>
    <cellStyle name="常规 48 2" xfId="976"/>
    <cellStyle name="常规 48 2 2" xfId="977"/>
    <cellStyle name="常规 48 3" xfId="978"/>
    <cellStyle name="常规 5" xfId="979"/>
    <cellStyle name="常规 5 2" xfId="980"/>
    <cellStyle name="常规 5 2 3" xfId="981"/>
    <cellStyle name="常规 5 2_2017年省对市(州)税收返还和转移支付预算" xfId="982"/>
    <cellStyle name="常规 5 3" xfId="983"/>
    <cellStyle name="常规 5 4" xfId="984"/>
    <cellStyle name="好_4-8" xfId="985"/>
    <cellStyle name="常规 5_2017年省对市(州)税收返还和转移支付预算" xfId="986"/>
    <cellStyle name="常规 6" xfId="987"/>
    <cellStyle name="常规 6 2" xfId="988"/>
    <cellStyle name="常规 6 2 2" xfId="989"/>
    <cellStyle name="常规 6 2 2 2" xfId="990"/>
    <cellStyle name="常规 6 2 2 3" xfId="991"/>
    <cellStyle name="常规 6 2 2_2017年省对市(州)税收返还和转移支付预算" xfId="992"/>
    <cellStyle name="常规 6 2 3" xfId="993"/>
    <cellStyle name="常规 6 2 4" xfId="994"/>
    <cellStyle name="常规 6 2_2017年省对市(州)税收返还和转移支付预算" xfId="995"/>
    <cellStyle name="常规 6 3 2" xfId="996"/>
    <cellStyle name="常规 6 3_123" xfId="997"/>
    <cellStyle name="常规 6 4" xfId="998"/>
    <cellStyle name="常规 6_123" xfId="999"/>
    <cellStyle name="常规 7" xfId="1000"/>
    <cellStyle name="常规 7 2" xfId="1001"/>
    <cellStyle name="常规 7 2 2" xfId="1002"/>
    <cellStyle name="常规 7 2 3" xfId="1003"/>
    <cellStyle name="常规 7 2_2017年省对市(州)税收返还和转移支付预算" xfId="1004"/>
    <cellStyle name="好_4-9" xfId="1005"/>
    <cellStyle name="常规 7 3" xfId="1006"/>
    <cellStyle name="常规 7_44-本级基本支出" xfId="1007"/>
    <cellStyle name="常规 8" xfId="1008"/>
    <cellStyle name="常规 8 2" xfId="1009"/>
    <cellStyle name="常规 9 2 2" xfId="1010"/>
    <cellStyle name="常规 9 2_123" xfId="1011"/>
    <cellStyle name="常规 9 3" xfId="1012"/>
    <cellStyle name="常规_(陈诚修改稿)2006年全省及省级财政决算及07年预算执行情况表(A4 留底自用)" xfId="1013"/>
    <cellStyle name="常规_(陈诚修改稿)2006年全省及省级财政决算及07年预算执行情况表(A4 留底自用) 2" xfId="1014"/>
    <cellStyle name="常规_(陈诚修改稿)2006年全省及省级财政决算及07年预算执行情况表(A4 留底自用) 2 2 2" xfId="1015"/>
    <cellStyle name="常规_(陈诚修改稿)2006年全省及省级财政决算及07年预算执行情况表(A4 留底自用) 2 2 2 2" xfId="1016"/>
    <cellStyle name="常规_2001年预算：预算收入及财力（12月21日上午定案表）" xfId="1017"/>
    <cellStyle name="常规_2014年全省及省级财政收支执行及2015年预算草案表（20150123，自用稿）" xfId="1018"/>
    <cellStyle name="常规_2015年全省及省级财政收支执行及2016年预算草案表（20160120）企业处修改" xfId="1019"/>
    <cellStyle name="常规_2017年省级预算" xfId="1020"/>
    <cellStyle name="常规_35-本地区一般收入" xfId="1021"/>
    <cellStyle name="好_4-22" xfId="1022"/>
    <cellStyle name="常规_36-本地区一般支出" xfId="1023"/>
    <cellStyle name="常规_36-本地区一般支出_1" xfId="1024"/>
    <cellStyle name="常规_41-省对市县补助" xfId="1025"/>
    <cellStyle name="常规_国有资本经营预算表样 2 2" xfId="1026"/>
    <cellStyle name="汇总 2 3" xfId="1027"/>
    <cellStyle name="常规_国资决算以及执行情况0712 2 2" xfId="1028"/>
    <cellStyle name="常规_基金分析表(99.3)" xfId="1029"/>
    <cellStyle name="常规_社保基金预算报人大建议表样 2" xfId="1030"/>
    <cellStyle name="好 2" xfId="1031"/>
    <cellStyle name="好 2 2" xfId="1032"/>
    <cellStyle name="好 2 2 2" xfId="1033"/>
    <cellStyle name="好_5-农村教师周转房建设" xfId="1034"/>
    <cellStyle name="好 2 2 3" xfId="1035"/>
    <cellStyle name="好 2 2_2017年省对市(州)税收返还和转移支付预算" xfId="1036"/>
    <cellStyle name="好 2_44-本级基本支出" xfId="1037"/>
    <cellStyle name="好_%84表2：2016-2018年省级部门三年滚动规划报表" xfId="1038"/>
    <cellStyle name="好_%84表2：2016-2018年省级部门三年滚动规划报表_44-本级基本支出" xfId="1039"/>
    <cellStyle name="好_“三区”文化人才专项资金" xfId="1040"/>
    <cellStyle name="好_“三区”文化人才专项资金_44-本级基本支出" xfId="1041"/>
    <cellStyle name="好_1 2017年省对市（州）税收返还和转移支付预算分地区情况表（华侨事务补助）(1)" xfId="1042"/>
    <cellStyle name="好_10 2017年省对市（州）税收返还和转移支付预算分地区情况表（寺观教堂维修补助资金）(1)" xfId="1043"/>
    <cellStyle name="好_10 2017年省对市（州）税收返还和转移支付预算分地区情况表（寺观教堂维修补助资金）(1)_44-本级基本支出" xfId="1044"/>
    <cellStyle name="好_10-扶持民族地区教育发展" xfId="1045"/>
    <cellStyle name="好_11 2017年省对市（州）税收返还和转移支付预算分地区情况表（基层行政单位救灾专项资金）(1)" xfId="1046"/>
    <cellStyle name="好_11 2017年省对市（州）税收返还和转移支付预算分地区情况表（基层行政单位救灾专项资金）(1)_44-本级基本支出" xfId="1047"/>
    <cellStyle name="好_1-12" xfId="1048"/>
    <cellStyle name="好_1-12_44-本级基本支出" xfId="1049"/>
    <cellStyle name="好_1-12_四川省2017年省对市（州）税收返还和转移支付分地区预算（草案）--社保处" xfId="1050"/>
    <cellStyle name="好_12 2017年省对市（州）税收返还和转移支付预算分地区情况表（民族地区春节慰问经费）(1)" xfId="1051"/>
    <cellStyle name="好_12 2017年省对市（州）税收返还和转移支付预算分地区情况表（民族地区春节慰问经费）(1)_44-本级基本支出" xfId="1052"/>
    <cellStyle name="好_123" xfId="1053"/>
    <cellStyle name="好_123_44-本级基本支出" xfId="1054"/>
    <cellStyle name="好_13 2017年省对市（州）税收返还和转移支付预算分地区情况表（审计能力提升专项经费）(1)" xfId="1055"/>
    <cellStyle name="好_13 2017年省对市（州）税收返还和转移支付预算分地区情况表（审计能力提升专项经费）(1)_44-本级基本支出" xfId="1056"/>
    <cellStyle name="好_14 2017年省对市（州）税收返还和转移支付预算分地区情况表（支持基层政权建设补助资金）(1)" xfId="1057"/>
    <cellStyle name="好_14 2017年省对市（州）税收返还和转移支付预算分地区情况表（支持基层政权建设补助资金）(1)_44-本级基本支出" xfId="1058"/>
    <cellStyle name="好_15-省级防震减灾分情况" xfId="1059"/>
    <cellStyle name="好_15-省级防震减灾分情况_44-本级基本支出" xfId="1060"/>
    <cellStyle name="好_18 2017年省对市（州）税收返还和转移支付预算分地区情况表（全省法院系统业务经费）(1)" xfId="1061"/>
    <cellStyle name="好_18 2017年省对市（州）税收返还和转移支付预算分地区情况表（全省法院系统业务经费）(1)_44-本级基本支出" xfId="1062"/>
    <cellStyle name="好_19 征兵经费" xfId="1063"/>
    <cellStyle name="好_19 征兵经费_44-本级基本支出" xfId="1064"/>
    <cellStyle name="好_1-学前教育发展专项资金_44-本级基本支出" xfId="1065"/>
    <cellStyle name="好_1-政策性保险财政补助资金" xfId="1066"/>
    <cellStyle name="好_1-政策性保险财政补助资金_44-本级基本支出" xfId="1067"/>
    <cellStyle name="好_地方纪检监察机关办案补助专项资金_四川省2017年省对市（州）税收返还和转移支付分地区预算（草案）--社保处" xfId="1068"/>
    <cellStyle name="好_2" xfId="1069"/>
    <cellStyle name="好_2 政法转移支付_44-本级基本支出" xfId="1070"/>
    <cellStyle name="好_4-29_44-本级基本支出" xfId="1071"/>
    <cellStyle name="好_2_44-本级基本支出" xfId="1072"/>
    <cellStyle name="好_20 国防动员专项经费_44-本级基本支出" xfId="1073"/>
    <cellStyle name="好_2015财金互动汇总（加人行、补成都）" xfId="1074"/>
    <cellStyle name="好_2015财金互动汇总（加人行、补成都） 2" xfId="1075"/>
    <cellStyle name="好_2015财金互动汇总（加人行、补成都） 2 2" xfId="1076"/>
    <cellStyle name="好_2015财金互动汇总（加人行、补成都） 2 2_2017年省对市(州)税收返还和转移支付预算" xfId="1077"/>
    <cellStyle name="好_2015财金互动汇总（加人行、补成都） 2 3" xfId="1078"/>
    <cellStyle name="好_2015财金互动汇总（加人行、补成都） 2_2017年省对市(州)税收返还和转移支付预算" xfId="1079"/>
    <cellStyle name="好_2015财金互动汇总（加人行、补成都） 3" xfId="1080"/>
    <cellStyle name="好_2015财金互动汇总（加人行、补成都） 3_2017年省对市(州)税收返还和转移支付预算" xfId="1081"/>
    <cellStyle name="好_2015财金互动汇总（加人行、补成都）_2017年省对市(州)税收返还和转移支付预算" xfId="1082"/>
    <cellStyle name="好_2015直接融资汇总表" xfId="1083"/>
    <cellStyle name="好_2015直接融资汇总表 2" xfId="1084"/>
    <cellStyle name="好_2015直接融资汇总表 2 2" xfId="1085"/>
    <cellStyle name="好_2015直接融资汇总表 2 2_2017年省对市(州)税收返还和转移支付预算" xfId="1086"/>
    <cellStyle name="好_2015直接融资汇总表 2 3" xfId="1087"/>
    <cellStyle name="好_2015直接融资汇总表 2_2017年省对市(州)税收返还和转移支付预算" xfId="1088"/>
    <cellStyle name="好_2015直接融资汇总表 3" xfId="1089"/>
    <cellStyle name="好_2015直接融资汇总表 3_2017年省对市(州)税收返还和转移支付预算" xfId="1090"/>
    <cellStyle name="好_2015直接融资汇总表 4" xfId="1091"/>
    <cellStyle name="好_2015直接融资汇总表_2017年省对市(州)税收返还和转移支付预算" xfId="1092"/>
    <cellStyle name="好_2016年四川省省级一般公共预算支出执行情况表" xfId="1093"/>
    <cellStyle name="好_2016年四川省省级一般公共预算支出执行情况表_44-本级基本支出" xfId="1094"/>
    <cellStyle name="好_2017年省对市(州)税收返还和转移支付预算" xfId="1095"/>
    <cellStyle name="好_2017年省对市(州)税收返还和转移支付预算_44-本级基本支出" xfId="1096"/>
    <cellStyle name="好_2017年省对市（州）税收返还和转移支付预算分地区情况表（华侨事务补助）(1)" xfId="1097"/>
    <cellStyle name="好_2017年省对市（州）税收返还和转移支付预算分地区情况表（华侨事务补助）(1)_44-本级基本支出" xfId="1098"/>
    <cellStyle name="好_2017年省对市（州）税收返还和转移支付预算分地区情况表（华侨事务补助）(1)_四川省2017年省对市（州）税收返还和转移支付分地区预算（草案）--社保处" xfId="1099"/>
    <cellStyle name="好_21 禁毒补助经费" xfId="1100"/>
    <cellStyle name="警告文本 2 3" xfId="1101"/>
    <cellStyle name="好_21 禁毒补助经费_44-本级基本支出" xfId="1102"/>
    <cellStyle name="好_22 2017年省对市（州）税收返还和转移支付预算分地区情况表（交警业务经费）(1)" xfId="1103"/>
    <cellStyle name="好_23 铁路护路专项经费" xfId="1104"/>
    <cellStyle name="好_23 铁路护路专项经费_44-本级基本支出" xfId="1105"/>
    <cellStyle name="好_24 维稳经费" xfId="1106"/>
    <cellStyle name="好_24 维稳经费_44-本级基本支出" xfId="1107"/>
    <cellStyle name="好_25 消防部队大型装备建设补助经费" xfId="1108"/>
    <cellStyle name="好_宣传文化事业发展专项资金" xfId="1109"/>
    <cellStyle name="好_25 消防部队大型装备建设补助经费_44-本级基本支出" xfId="1110"/>
    <cellStyle name="好_宣传文化事业发展专项资金_44-本级基本支出" xfId="1111"/>
    <cellStyle name="好_26 地方纪检监察机关办案补助专项资金" xfId="1112"/>
    <cellStyle name="好_26 地方纪检监察机关办案补助专项资金_44-本级基本支出" xfId="1113"/>
    <cellStyle name="好_2-65" xfId="1114"/>
    <cellStyle name="好_2-65_44-本级基本支出" xfId="1115"/>
    <cellStyle name="好_2-65_四川省2017年省对市（州）税收返还和转移支付分地区预算（草案）--社保处" xfId="1116"/>
    <cellStyle name="好_2-67" xfId="1117"/>
    <cellStyle name="好_2-67_44-本级基本支出" xfId="1118"/>
    <cellStyle name="好_2-67_四川省2017年省对市（州）税收返还和转移支付分地区预算（草案）--社保处" xfId="1119"/>
    <cellStyle name="好_27 妇女儿童事业发展专项资金" xfId="1120"/>
    <cellStyle name="好_27 妇女儿童事业发展专项资金_44-本级基本支出" xfId="1121"/>
    <cellStyle name="好_28 基层干训机构建设补助专项资金" xfId="1122"/>
    <cellStyle name="好_2-财金互动" xfId="1123"/>
    <cellStyle name="好_2-财金互动_44-本级基本支出" xfId="1124"/>
    <cellStyle name="好_2-义务教育经费保障机制改革" xfId="1125"/>
    <cellStyle name="好_3 2017年省对市（州）税收返还和转移支付预算分地区情况表（到村任职）" xfId="1126"/>
    <cellStyle name="好_3 2017年省对市（州）税收返还和转移支付预算分地区情况表（到村任职）_44-本级基本支出" xfId="1127"/>
    <cellStyle name="好_3-创业担保贷款贴息及奖补" xfId="1128"/>
    <cellStyle name="好_3-义务教育均衡发展专项" xfId="1129"/>
    <cellStyle name="好_4-11" xfId="1130"/>
    <cellStyle name="好_4-11_44-本级基本支出" xfId="1131"/>
    <cellStyle name="好_4-12" xfId="1132"/>
    <cellStyle name="好_4-12_44-本级基本支出" xfId="1133"/>
    <cellStyle name="好_4-14_44-本级基本支出" xfId="1134"/>
    <cellStyle name="好_4-15_44-本级基本支出" xfId="1135"/>
    <cellStyle name="好_4-20_44-本级基本支出" xfId="1136"/>
    <cellStyle name="好_4-22_44-本级基本支出" xfId="1137"/>
    <cellStyle name="好_4-23" xfId="1138"/>
    <cellStyle name="好_4-23_44-本级基本支出" xfId="1139"/>
    <cellStyle name="好_4-24" xfId="1140"/>
    <cellStyle name="好_4-24_44-本级基本支出" xfId="1141"/>
    <cellStyle name="好_4-30" xfId="1142"/>
    <cellStyle name="好_4-30_44-本级基本支出" xfId="1143"/>
    <cellStyle name="好_4-31" xfId="1144"/>
    <cellStyle name="好_4-31_44-本级基本支出" xfId="1145"/>
    <cellStyle name="好_44-本级基本支出" xfId="1146"/>
    <cellStyle name="好_4-5" xfId="1147"/>
    <cellStyle name="好_4-5_44-本级基本支出" xfId="1148"/>
    <cellStyle name="好_4-8_44-本级基本支出" xfId="1149"/>
    <cellStyle name="好_4-9_44-本级基本支出" xfId="1150"/>
    <cellStyle name="好_4-农村义教“营养改善计划”" xfId="1151"/>
    <cellStyle name="好_4-农村义教“营养改善计划”_44-本级基本支出" xfId="1152"/>
    <cellStyle name="好_5 2017年省对市（州）税收返还和转移支付预算分地区情况表（全国重点寺观教堂维修经费业生中央财政补助资金）(1)" xfId="1153"/>
    <cellStyle name="好_5 2017年省对市（州）税收返还和转移支付预算分地区情况表（全国重点寺观教堂维修经费业生中央财政补助资金）(1)_44-本级基本支出" xfId="1154"/>
    <cellStyle name="好_6" xfId="1155"/>
    <cellStyle name="好_6-扶持民办教育专项" xfId="1156"/>
    <cellStyle name="好_6-扶持民办教育专项_44-本级基本支出" xfId="1157"/>
    <cellStyle name="好_6-省级财政政府与社会资本合作项目综合补助资金" xfId="1158"/>
    <cellStyle name="好_6-省级财政政府与社会资本合作项目综合补助资金_44-本级基本支出" xfId="1159"/>
    <cellStyle name="好_7 2017年省对市（州）税收返还和转移支付预算分地区情况表（省级旅游发展资金）(1)" xfId="1160"/>
    <cellStyle name="好_7 2017年省对市（州）税收返还和转移支付预算分地区情况表（省级旅游发展资金）(1)_44-本级基本支出" xfId="1161"/>
    <cellStyle name="好_7-普惠金融政府和社会资本合作以奖代补资金" xfId="1162"/>
    <cellStyle name="好_7-普惠金融政府和社会资本合作以奖代补资金_44-本级基本支出" xfId="1163"/>
    <cellStyle name="好_地方纪检监察机关办案补助专项资金" xfId="1164"/>
    <cellStyle name="好_7-中等职业教育发展专项经费" xfId="1165"/>
    <cellStyle name="好_7-中等职业教育发展专项经费_44-本级基本支出" xfId="1166"/>
    <cellStyle name="好_8 2017年省对市（州）税收返还和转移支付预算分地区情况表（民族事业发展资金）(1)" xfId="1167"/>
    <cellStyle name="好_8 2017年省对市（州）税收返还和转移支付预算分地区情况表（民族事业发展资金）(1)_44-本级基本支出" xfId="1168"/>
    <cellStyle name="好_9 2017年省对市（州）税收返还和转移支付预算分地区情况表（全省工商行政管理专项经费）(1)" xfId="1169"/>
    <cellStyle name="好_9 2017年省对市（州）税收返还和转移支付预算分地区情况表（全省工商行政管理专项经费）(1)_44-本级基本支出" xfId="1170"/>
    <cellStyle name="好_Sheet14" xfId="1171"/>
    <cellStyle name="好_Sheet14_44-本级基本支出" xfId="1172"/>
    <cellStyle name="好_Sheet14_四川省2017年省对市（州）税收返还和转移支付分地区预算（草案）--社保处" xfId="1173"/>
    <cellStyle name="好_Sheet15" xfId="1174"/>
    <cellStyle name="好_Sheet20" xfId="1175"/>
    <cellStyle name="好_Sheet15_44-本级基本支出" xfId="1176"/>
    <cellStyle name="好_Sheet20_44-本级基本支出" xfId="1177"/>
    <cellStyle name="好_Sheet15_四川省2017年省对市（州）税收返还和转移支付分地区预算（草案）--社保处" xfId="1178"/>
    <cellStyle name="好_Sheet20_四川省2017年省对市（州）税收返还和转移支付分地区预算（草案）--社保处" xfId="1179"/>
    <cellStyle name="好_Sheet16" xfId="1180"/>
    <cellStyle name="好_Sheet16_44-本级基本支出" xfId="1181"/>
    <cellStyle name="好_Sheet16_四川省2017年省对市（州）税收返还和转移支付分地区预算（草案）--社保处" xfId="1182"/>
    <cellStyle name="好_Sheet18" xfId="1183"/>
    <cellStyle name="好_Sheet18_44-本级基本支出" xfId="1184"/>
    <cellStyle name="好_Sheet18_四川省2017年省对市（州）税收返还和转移支付分地区预算（草案）--社保处" xfId="1185"/>
    <cellStyle name="好_Sheet19" xfId="1186"/>
    <cellStyle name="好_Sheet2" xfId="1187"/>
    <cellStyle name="好_Sheet2_44-本级基本支出" xfId="1188"/>
    <cellStyle name="好_Sheet22" xfId="1189"/>
    <cellStyle name="好_Sheet22_四川省2017年省对市（州）税收返还和转移支付分地区预算（草案）--社保处" xfId="1190"/>
    <cellStyle name="好_Sheet25" xfId="1191"/>
    <cellStyle name="好_Sheet25_44-本级基本支出" xfId="1192"/>
    <cellStyle name="好_Sheet25_四川省2017年省对市（州）税收返还和转移支付分地区预算（草案）--社保处" xfId="1193"/>
    <cellStyle name="好_Sheet26" xfId="1194"/>
    <cellStyle name="好_Sheet26_44-本级基本支出" xfId="1195"/>
    <cellStyle name="好_Sheet27_44-本级基本支出" xfId="1196"/>
    <cellStyle name="好_Sheet32_44-本级基本支出" xfId="1197"/>
    <cellStyle name="好_Sheet27_四川省2017年省对市（州）税收返还和转移支付分地区预算（草案）--社保处" xfId="1198"/>
    <cellStyle name="好_Sheet32_四川省2017年省对市（州）税收返还和转移支付分地区预算（草案）--社保处" xfId="1199"/>
    <cellStyle name="好_Sheet29" xfId="1200"/>
    <cellStyle name="好_Sheet29_44-本级基本支出" xfId="1201"/>
    <cellStyle name="好_Sheet29_四川省2017年省对市（州）税收返还和转移支付分地区预算（草案）--社保处" xfId="1202"/>
    <cellStyle name="好_Sheet33" xfId="1203"/>
    <cellStyle name="好_Sheet33_四川省2017年省对市（州）税收返还和转移支付分地区预算（草案）--社保处" xfId="1204"/>
    <cellStyle name="好_Sheet7" xfId="1205"/>
    <cellStyle name="好_Sheet7_44-本级基本支出" xfId="1206"/>
    <cellStyle name="计算 2" xfId="1207"/>
    <cellStyle name="好_博物馆纪念馆逐步免费开放补助资金" xfId="1208"/>
    <cellStyle name="好_博物馆纪念馆逐步免费开放补助资金_44-本级基本支出" xfId="1209"/>
    <cellStyle name="好_促进扩大信贷增量 2 2" xfId="1210"/>
    <cellStyle name="好_促进扩大信贷增量 2 2_2017年省对市(州)税收返还和转移支付预算" xfId="1211"/>
    <cellStyle name="好_促进扩大信贷增量 2 2_2017年省对市(州)税收返还和转移支付预算_44-本级基本支出" xfId="1212"/>
    <cellStyle name="好_促进扩大信贷增量 2 2_44-本级基本支出" xfId="1213"/>
    <cellStyle name="好_促进扩大信贷增量 2 2_四川省2017年省对市（州）税收返还和转移支付分地区预算（草案）--社保处" xfId="1214"/>
    <cellStyle name="强调文字颜色 1 2" xfId="1215"/>
    <cellStyle name="好_促进扩大信贷增量 2 3" xfId="1216"/>
    <cellStyle name="好_促进扩大信贷增量 2 3_44-本级基本支出" xfId="1217"/>
    <cellStyle name="好_促进扩大信贷增量 2_2017年省对市(州)税收返还和转移支付预算" xfId="1218"/>
    <cellStyle name="好_促进扩大信贷增量 2_2017年省对市(州)税收返还和转移支付预算_44-本级基本支出" xfId="1219"/>
    <cellStyle name="好_促进扩大信贷增量 2_44-本级基本支出" xfId="1220"/>
    <cellStyle name="好_促进扩大信贷增量 2_四川省2017年省对市（州）税收返还和转移支付分地区预算（草案）--社保处" xfId="1221"/>
    <cellStyle name="好_促进扩大信贷增量 3_2017年省对市(州)税收返还和转移支付预算" xfId="1222"/>
    <cellStyle name="好_促进扩大信贷增量 3_44-本级基本支出" xfId="1223"/>
    <cellStyle name="好_促进扩大信贷增量 4" xfId="1224"/>
    <cellStyle name="好_促进扩大信贷增量_2017年省对市(州)税收返还和转移支付预算_44-本级基本支出" xfId="1225"/>
    <cellStyle name="好_促进扩大信贷增量_44-本级基本支出" xfId="1226"/>
    <cellStyle name="好_国家文物保护专项资金" xfId="1227"/>
    <cellStyle name="好_促进扩大信贷增量_四川省2017年省对市（州）税收返还和转移支付分地区预算（草案）--社保处" xfId="1228"/>
    <cellStyle name="好_地方纪检监察机关办案补助专项资金_44-本级基本支出" xfId="1229"/>
    <cellStyle name="好_公共文化服务体系建设" xfId="1230"/>
    <cellStyle name="好_公共文化服务体系建设_44-本级基本支出" xfId="1231"/>
    <cellStyle name="好_国家级非物质文化遗产保护专项资金" xfId="1232"/>
    <cellStyle name="好_汇总" xfId="1233"/>
    <cellStyle name="好_汇总 2" xfId="1234"/>
    <cellStyle name="好_四川省2017年省对市（州）税收返还和转移支付分地区预算（草案）--教科文处" xfId="1235"/>
    <cellStyle name="好_汇总 2 2" xfId="1236"/>
    <cellStyle name="好_汇总 2 2_2017年省对市(州)税收返还和转移支付预算" xfId="1237"/>
    <cellStyle name="好_汇总 2 2_2017年省对市(州)税收返还和转移支付预算_44-本级基本支出" xfId="1238"/>
    <cellStyle name="好_汇总 2 2_44-本级基本支出" xfId="1239"/>
    <cellStyle name="好_汇总 2 2_四川省2017年省对市（州）税收返还和转移支付分地区预算（草案）--社保处" xfId="1240"/>
    <cellStyle name="好_汇总 2 3" xfId="1241"/>
    <cellStyle name="好_汇总 2_2017年省对市(州)税收返还和转移支付预算" xfId="1242"/>
    <cellStyle name="好_汇总 2_2017年省对市(州)税收返还和转移支付预算_44-本级基本支出" xfId="1243"/>
    <cellStyle name="好_汇总 2_44-本级基本支出" xfId="1244"/>
    <cellStyle name="好_四川省2017年省对市（州）税收返还和转移支付分地区预算（草案）--教科文处_44-本级基本支出" xfId="1245"/>
    <cellStyle name="好_汇总 2_四川省2017年省对市（州）税收返还和转移支付分地区预算（草案）--社保处" xfId="1246"/>
    <cellStyle name="好_汇总 3" xfId="1247"/>
    <cellStyle name="好_汇总 3_2017年省对市(州)税收返还和转移支付预算" xfId="1248"/>
    <cellStyle name="好_汇总 3_2017年省对市(州)税收返还和转移支付预算_44-本级基本支出" xfId="1249"/>
    <cellStyle name="好_汇总 3_44-本级基本支出" xfId="1250"/>
    <cellStyle name="好_汇总 3_四川省2017年省对市（州）税收返还和转移支付分地区预算（草案）--社保处" xfId="1251"/>
    <cellStyle name="好_汇总 4" xfId="1252"/>
    <cellStyle name="好_汇总 4_44-本级基本支出" xfId="1253"/>
    <cellStyle name="好_汇总_2017年省对市(州)税收返还和转移支付预算_44-本级基本支出" xfId="1254"/>
    <cellStyle name="好_汇总_44-本级基本支出" xfId="1255"/>
    <cellStyle name="好_汇总_四川省2017年省对市（州）税收返还和转移支付分地区预算（草案）--社保处" xfId="1256"/>
    <cellStyle name="好_科技口6-30-35" xfId="1257"/>
    <cellStyle name="好_科技口6-30-35_44-本级基本支出" xfId="1258"/>
    <cellStyle name="好_美术馆公共图书馆文化馆（站）免费开放专项资金" xfId="1259"/>
    <cellStyle name="好_美术馆公共图书馆文化馆（站）免费开放专项资金_44-本级基本支出" xfId="1260"/>
    <cellStyle name="好_其他工程费用计费" xfId="1261"/>
    <cellStyle name="好_其他工程费用计费_四川省2017年省对市（州）税收返还和转移支付分地区预算（草案）--社保处" xfId="1262"/>
    <cellStyle name="好_少数民族文化事业发展专项资金" xfId="1263"/>
    <cellStyle name="好_少数民族文化事业发展专项资金_44-本级基本支出" xfId="1264"/>
    <cellStyle name="好_省级科技计划项目专项资金" xfId="1265"/>
    <cellStyle name="好_省级科技计划项目专项资金_44-本级基本支出" xfId="1266"/>
    <cellStyle name="好_省级体育专项资金" xfId="1267"/>
    <cellStyle name="好_省级体育专项资金_44-本级基本支出" xfId="1268"/>
    <cellStyle name="好_省级文化发展专项资金" xfId="1269"/>
    <cellStyle name="好_省级文化发展专项资金_44-本级基本支出" xfId="1270"/>
    <cellStyle name="好_省级文物保护专项资金" xfId="1271"/>
    <cellStyle name="好_省级文物保护专项资金_44-本级基本支出" xfId="1272"/>
    <cellStyle name="好_四川省2017年省对市（州）税收返还和转移支付分地区预算（草案）--行政政法处" xfId="1273"/>
    <cellStyle name="好_四川省2017年省对市（州）税收返还和转移支付分地区预算（草案）--行政政法处_44-本级基本支出" xfId="1274"/>
    <cellStyle name="好_四川省2017年省对市（州）税收返还和转移支付分地区预算（草案）--债务金融处" xfId="1275"/>
    <cellStyle name="好_四川省2017年省对市（州）税收返还和转移支付分地区预算（草案）--债务金融处_44-本级基本支出" xfId="1276"/>
    <cellStyle name="好_体育场馆免费低收费开放补助资金" xfId="1277"/>
    <cellStyle name="好_体育场馆免费低收费开放补助资金_44-本级基本支出" xfId="1278"/>
    <cellStyle name="好_债券贴息计算器" xfId="1279"/>
    <cellStyle name="好_债券贴息计算器_44-本级基本支出" xfId="1280"/>
    <cellStyle name="好_债券贴息计算器_四川省2017年省对市（州）税收返还和转移支付分地区预算（草案）--社保处" xfId="1281"/>
    <cellStyle name="汇总 2" xfId="1282"/>
    <cellStyle name="汇总 2 2" xfId="1283"/>
    <cellStyle name="汇总 2 2 2" xfId="1284"/>
    <cellStyle name="汇总 2 2 3" xfId="1285"/>
    <cellStyle name="警告文本 2 2 2" xfId="1286"/>
    <cellStyle name="汇总 2 2_2017年省对市(州)税收返还和转移支付预算" xfId="1287"/>
    <cellStyle name="计算 2 2" xfId="1288"/>
    <cellStyle name="计算 2 2 2" xfId="1289"/>
    <cellStyle name="计算 2 2 3" xfId="1290"/>
    <cellStyle name="计算 2 3" xfId="1291"/>
    <cellStyle name="计算 2_44-本级基本支出" xfId="1292"/>
    <cellStyle name="检查单元格 2" xfId="1293"/>
    <cellStyle name="检查单元格 2 2" xfId="1294"/>
    <cellStyle name="检查单元格 2 2_2017年省对市(州)税收返还和转移支付预算" xfId="1295"/>
    <cellStyle name="检查单元格 2 3" xfId="1296"/>
    <cellStyle name="检查单元格 2_44-本级基本支出" xfId="1297"/>
    <cellStyle name="解释性文本 2" xfId="1298"/>
    <cellStyle name="解释性文本 2 2" xfId="1299"/>
    <cellStyle name="解释性文本 2 2 2" xfId="1300"/>
    <cellStyle name="解释性文本 2 2_2017年省对市(州)税收返还和转移支付预算" xfId="1301"/>
    <cellStyle name="解释性文本 2 3" xfId="1302"/>
    <cellStyle name="警告文本 2 2 3" xfId="1303"/>
    <cellStyle name="链接单元格 2" xfId="1304"/>
    <cellStyle name="链接单元格 2 2" xfId="1305"/>
    <cellStyle name="链接单元格 2 2 2" xfId="1306"/>
    <cellStyle name="链接单元格 2 2 3" xfId="1307"/>
    <cellStyle name="链接单元格 2 2_2017年省对市(州)税收返还和转移支付预算" xfId="1308"/>
    <cellStyle name="链接单元格 2 3" xfId="1309"/>
    <cellStyle name="普通_97-917" xfId="1310"/>
    <cellStyle name="千分位[0]_laroux" xfId="1311"/>
    <cellStyle name="千分位_97-917" xfId="1312"/>
    <cellStyle name="千位[0]_ 表八" xfId="1313"/>
    <cellStyle name="千位分隔 2 2" xfId="1314"/>
    <cellStyle name="千位分隔 2 2 2" xfId="1315"/>
    <cellStyle name="千位分隔 2 2 2 2" xfId="1316"/>
    <cellStyle name="千位分隔 2 2 2 3" xfId="1317"/>
    <cellStyle name="千位分隔 2 2 3" xfId="1318"/>
    <cellStyle name="千位分隔 2 2 4" xfId="1319"/>
    <cellStyle name="千位分隔 2 3" xfId="1320"/>
    <cellStyle name="千位分隔 2 3 2" xfId="1321"/>
    <cellStyle name="千位分隔 2 3 3" xfId="1322"/>
    <cellStyle name="千位分隔 2 4" xfId="1323"/>
    <cellStyle name="千位分隔 3 4" xfId="1324"/>
    <cellStyle name="千位分隔 4" xfId="1325"/>
    <cellStyle name="强调文字颜色 1 2 2" xfId="1326"/>
    <cellStyle name="强调文字颜色 1 2 2 2" xfId="1327"/>
    <cellStyle name="强调文字颜色 1 2 2_2017年省对市(州)税收返还和转移支付预算" xfId="1328"/>
    <cellStyle name="强调文字颜色 2 2" xfId="1329"/>
    <cellStyle name="强调文字颜色 2 2 2 3" xfId="1330"/>
    <cellStyle name="强调文字颜色 2 2 2_2017年省对市(州)税收返还和转移支付预算" xfId="1331"/>
    <cellStyle name="强调文字颜色 2 2_44-本级基本支出" xfId="1332"/>
    <cellStyle name="强调文字颜色 3 2" xfId="1333"/>
    <cellStyle name="强调文字颜色 3 2 2" xfId="1334"/>
    <cellStyle name="强调文字颜色 3 2 2 2" xfId="1335"/>
    <cellStyle name="强调文字颜色 3 2 2 3" xfId="1336"/>
    <cellStyle name="强调文字颜色 3 2 2_2017年省对市(州)税收返还和转移支付预算" xfId="1337"/>
    <cellStyle name="强调文字颜色 3 2 3" xfId="1338"/>
    <cellStyle name="强调文字颜色 3 2_44-本级基本支出" xfId="1339"/>
    <cellStyle name="强调文字颜色 4 2 2 2" xfId="1340"/>
    <cellStyle name="强调文字颜色 4 2 2_2017年省对市(州)税收返还和转移支付预算" xfId="1341"/>
    <cellStyle name="强调文字颜色 4 2 3" xfId="1342"/>
    <cellStyle name="强调文字颜色 5 2" xfId="1343"/>
    <cellStyle name="强调文字颜色 5 2 2" xfId="1344"/>
    <cellStyle name="强调文字颜色 5 2 2 2" xfId="1345"/>
    <cellStyle name="强调文字颜色 5 2 2 3" xfId="1346"/>
    <cellStyle name="强调文字颜色 5 2 2_2017年省对市(州)税收返还和转移支付预算" xfId="1347"/>
    <cellStyle name="强调文字颜色 5 2 3" xfId="1348"/>
    <cellStyle name="强调文字颜色 5 2_44-本级基本支出" xfId="1349"/>
    <cellStyle name="强调文字颜色 6 2 2 3" xfId="1350"/>
    <cellStyle name="强调文字颜色 6 2" xfId="1351"/>
    <cellStyle name="强调文字颜色 6 2 2" xfId="1352"/>
    <cellStyle name="强调文字颜色 6 2 2 2" xfId="1353"/>
    <cellStyle name="强调文字颜色 6 2 2_2017年省对市(州)税收返还和转移支付预算" xfId="1354"/>
    <cellStyle name="强调文字颜色 6 2 3" xfId="1355"/>
    <cellStyle name="适中 2 2" xfId="1356"/>
    <cellStyle name="适中 2 2 2" xfId="1357"/>
    <cellStyle name="适中 2 2 3" xfId="1358"/>
    <cellStyle name="适中 2 2_2017年省对市(州)税收返还和转移支付预算" xfId="1359"/>
    <cellStyle name="适中 2_44-本级基本支出" xfId="1360"/>
    <cellStyle name="输出 2" xfId="1361"/>
    <cellStyle name="输出 2 2" xfId="1362"/>
    <cellStyle name="输出 2 2 2" xfId="1363"/>
    <cellStyle name="输出 2 2 3" xfId="1364"/>
    <cellStyle name="输出 2 2_2017年省对市(州)税收返还和转移支付预算" xfId="1365"/>
    <cellStyle name="输出 2 3" xfId="1366"/>
    <cellStyle name="输出 2_44-本级基本支出" xfId="1367"/>
    <cellStyle name="输入 2" xfId="1368"/>
    <cellStyle name="输入 2 2" xfId="1369"/>
    <cellStyle name="输入 2 2 2" xfId="1370"/>
    <cellStyle name="输入 2 2_2017年省对市(州)税收返还和转移支付预算" xfId="1371"/>
    <cellStyle name="输入 2 3" xfId="1372"/>
    <cellStyle name="未定义" xfId="1373"/>
    <cellStyle name="样式 1" xfId="1374"/>
    <cellStyle name="样式 1_2017年省对市(州)税收返还和转移支付预算" xfId="1375"/>
    <cellStyle name="注释 2" xfId="1376"/>
    <cellStyle name="注释 2 2" xfId="1377"/>
    <cellStyle name="注释 2 2 2" xfId="1378"/>
    <cellStyle name="注释 2 2 3" xfId="1379"/>
    <cellStyle name="注释 2 2_44-本级基本支出" xfId="1380"/>
    <cellStyle name="注释 2 3" xfId="1381"/>
    <cellStyle name="注释 2_44-本级基本支出" xfId="13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CCFF"/>
      <rgbColor rgb="00FFFF99"/>
      <rgbColor rgb="00CCFFCC"/>
      <rgbColor rgb="0099CC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externalLink" Target="externalLinks/externalLink3.xml"/><Relationship Id="rId36" Type="http://schemas.openxmlformats.org/officeDocument/2006/relationships/externalLink" Target="externalLinks/externalLink2.xml"/><Relationship Id="rId35" Type="http://schemas.openxmlformats.org/officeDocument/2006/relationships/externalLink" Target="externalLinks/externalLink1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8504;&#25317;&#20891;\2017&#24180;\&#22269;&#24211;&#32929;&#36164;&#26009;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"/>
  <sheetViews>
    <sheetView zoomScale="75" zoomScaleNormal="75" workbookViewId="0">
      <selection activeCell="C4" sqref="C4"/>
    </sheetView>
  </sheetViews>
  <sheetFormatPr defaultColWidth="9" defaultRowHeight="19.5" customHeight="1" outlineLevelCol="6"/>
  <cols>
    <col min="1" max="1" width="38.375" customWidth="1"/>
    <col min="2" max="6" width="16.625" customWidth="1"/>
    <col min="7" max="7" width="0.25" hidden="1" customWidth="1"/>
  </cols>
  <sheetData>
    <row r="1" ht="33" customHeight="1" spans="1:3">
      <c r="A1" s="415" t="s">
        <v>0</v>
      </c>
      <c r="B1" s="415"/>
      <c r="C1" s="415"/>
    </row>
    <row r="2" ht="49.5" customHeight="1" spans="1:6">
      <c r="A2" s="332" t="s">
        <v>1</v>
      </c>
      <c r="B2" s="332"/>
      <c r="C2" s="332"/>
      <c r="D2" s="332"/>
      <c r="E2" s="332"/>
      <c r="F2" s="332"/>
    </row>
    <row r="3" ht="26.25" customHeight="1" spans="1:7">
      <c r="A3" s="333"/>
      <c r="B3" s="333"/>
      <c r="C3" s="333"/>
      <c r="D3" s="334"/>
      <c r="F3" s="334" t="s">
        <v>2</v>
      </c>
      <c r="G3" s="334"/>
    </row>
    <row r="4" ht="38.45" customHeight="1" spans="1:7">
      <c r="A4" s="56" t="s">
        <v>3</v>
      </c>
      <c r="B4" s="56" t="s">
        <v>4</v>
      </c>
      <c r="C4" s="30" t="s">
        <v>5</v>
      </c>
      <c r="D4" s="56" t="s">
        <v>6</v>
      </c>
      <c r="E4" s="66" t="s">
        <v>7</v>
      </c>
      <c r="F4" s="66" t="s">
        <v>8</v>
      </c>
      <c r="G4" s="56" t="s">
        <v>9</v>
      </c>
    </row>
    <row r="5" ht="38.45" customHeight="1" spans="1:7">
      <c r="A5" s="366" t="s">
        <v>10</v>
      </c>
      <c r="B5" s="361">
        <f>SUM(B6:B21)</f>
        <v>33701</v>
      </c>
      <c r="C5" s="361">
        <f>SUM(C6:C21)</f>
        <v>27107</v>
      </c>
      <c r="D5" s="361">
        <f>SUM(D6:D21)</f>
        <v>27107</v>
      </c>
      <c r="E5" s="367">
        <f>D5/C5*100</f>
        <v>100</v>
      </c>
      <c r="F5" s="367">
        <f>D5/G5*100</f>
        <v>104.001688152241</v>
      </c>
      <c r="G5" s="361">
        <f>SUM(G6:G21)</f>
        <v>26064</v>
      </c>
    </row>
    <row r="6" ht="38.45" customHeight="1" spans="1:7">
      <c r="A6" s="368" t="s">
        <v>11</v>
      </c>
      <c r="B6" s="369">
        <v>11316</v>
      </c>
      <c r="C6" s="343">
        <v>8040</v>
      </c>
      <c r="D6" s="343">
        <v>7907</v>
      </c>
      <c r="E6" s="370">
        <f t="shared" ref="E6:E30" si="0">D6/C6*100</f>
        <v>98.3457711442786</v>
      </c>
      <c r="F6" s="370">
        <f t="shared" ref="F6:F30" si="1">D6/G6*100</f>
        <v>162.361396303901</v>
      </c>
      <c r="G6" s="343">
        <v>4870</v>
      </c>
    </row>
    <row r="7" ht="38.45" customHeight="1" spans="1:7">
      <c r="A7" s="368" t="s">
        <v>12</v>
      </c>
      <c r="B7" s="343">
        <v>200</v>
      </c>
      <c r="C7" s="343"/>
      <c r="D7" s="343">
        <v>133</v>
      </c>
      <c r="E7" s="370"/>
      <c r="F7" s="370">
        <f t="shared" si="1"/>
        <v>2.82018659881255</v>
      </c>
      <c r="G7" s="343">
        <v>4716</v>
      </c>
    </row>
    <row r="8" ht="38.45" customHeight="1" spans="1:7">
      <c r="A8" s="368" t="s">
        <v>13</v>
      </c>
      <c r="B8" s="369">
        <v>5333</v>
      </c>
      <c r="C8" s="343">
        <v>2802</v>
      </c>
      <c r="D8" s="343">
        <v>2802</v>
      </c>
      <c r="E8" s="370">
        <f t="shared" si="0"/>
        <v>100</v>
      </c>
      <c r="F8" s="370">
        <f t="shared" si="1"/>
        <v>165.114908662345</v>
      </c>
      <c r="G8" s="343">
        <v>1697</v>
      </c>
    </row>
    <row r="9" ht="38.45" customHeight="1" spans="1:7">
      <c r="A9" s="368" t="s">
        <v>14</v>
      </c>
      <c r="B9" s="343"/>
      <c r="C9" s="343"/>
      <c r="D9" s="343"/>
      <c r="E9" s="370"/>
      <c r="F9" s="370"/>
      <c r="G9" s="343"/>
    </row>
    <row r="10" ht="38.45" customHeight="1" spans="1:7">
      <c r="A10" s="368" t="s">
        <v>15</v>
      </c>
      <c r="B10" s="369">
        <v>1200</v>
      </c>
      <c r="C10" s="343">
        <v>1002</v>
      </c>
      <c r="D10" s="343">
        <v>1002</v>
      </c>
      <c r="E10" s="370">
        <f t="shared" si="0"/>
        <v>100</v>
      </c>
      <c r="F10" s="370">
        <f t="shared" si="1"/>
        <v>137.260273972603</v>
      </c>
      <c r="G10" s="343">
        <v>730</v>
      </c>
    </row>
    <row r="11" ht="38.45" customHeight="1" spans="1:7">
      <c r="A11" s="368" t="s">
        <v>16</v>
      </c>
      <c r="B11" s="369">
        <v>94</v>
      </c>
      <c r="C11" s="343">
        <v>48</v>
      </c>
      <c r="D11" s="343">
        <v>48</v>
      </c>
      <c r="E11" s="370">
        <f t="shared" si="0"/>
        <v>100</v>
      </c>
      <c r="F11" s="370">
        <f t="shared" si="1"/>
        <v>200</v>
      </c>
      <c r="G11" s="343">
        <v>24</v>
      </c>
    </row>
    <row r="12" ht="38.45" customHeight="1" spans="1:7">
      <c r="A12" s="368" t="s">
        <v>17</v>
      </c>
      <c r="B12" s="369">
        <v>2100</v>
      </c>
      <c r="C12" s="343">
        <v>1220</v>
      </c>
      <c r="D12" s="343">
        <v>1220</v>
      </c>
      <c r="E12" s="370">
        <f t="shared" si="0"/>
        <v>100</v>
      </c>
      <c r="F12" s="370">
        <f t="shared" si="1"/>
        <v>110.009017132552</v>
      </c>
      <c r="G12" s="343">
        <v>1109</v>
      </c>
    </row>
    <row r="13" ht="38.45" customHeight="1" spans="1:7">
      <c r="A13" s="368" t="s">
        <v>18</v>
      </c>
      <c r="B13" s="369">
        <v>429</v>
      </c>
      <c r="C13" s="343">
        <v>455</v>
      </c>
      <c r="D13" s="343">
        <v>455</v>
      </c>
      <c r="E13" s="370">
        <f t="shared" si="0"/>
        <v>100</v>
      </c>
      <c r="F13" s="370">
        <f t="shared" si="1"/>
        <v>179.133858267717</v>
      </c>
      <c r="G13" s="343">
        <v>254</v>
      </c>
    </row>
    <row r="14" ht="38.45" customHeight="1" spans="1:7">
      <c r="A14" s="368" t="s">
        <v>19</v>
      </c>
      <c r="B14" s="369">
        <v>560</v>
      </c>
      <c r="C14" s="343">
        <v>478</v>
      </c>
      <c r="D14" s="343">
        <v>478</v>
      </c>
      <c r="E14" s="370">
        <f t="shared" si="0"/>
        <v>100</v>
      </c>
      <c r="F14" s="370">
        <f t="shared" si="1"/>
        <v>142.686567164179</v>
      </c>
      <c r="G14" s="343">
        <v>335</v>
      </c>
    </row>
    <row r="15" ht="38.45" customHeight="1" spans="1:7">
      <c r="A15" s="368" t="s">
        <v>20</v>
      </c>
      <c r="B15" s="369">
        <v>1258</v>
      </c>
      <c r="C15" s="343">
        <v>849</v>
      </c>
      <c r="D15" s="343">
        <v>849</v>
      </c>
      <c r="E15" s="370">
        <f t="shared" si="0"/>
        <v>100</v>
      </c>
      <c r="F15" s="370">
        <f t="shared" si="1"/>
        <v>127.477477477477</v>
      </c>
      <c r="G15" s="343">
        <v>666</v>
      </c>
    </row>
    <row r="16" ht="38.45" customHeight="1" spans="1:7">
      <c r="A16" s="368" t="s">
        <v>21</v>
      </c>
      <c r="B16" s="369">
        <v>5200</v>
      </c>
      <c r="C16" s="343">
        <v>2963</v>
      </c>
      <c r="D16" s="343">
        <v>2963</v>
      </c>
      <c r="E16" s="370">
        <f t="shared" si="0"/>
        <v>100</v>
      </c>
      <c r="F16" s="370">
        <f t="shared" si="1"/>
        <v>129.445172564439</v>
      </c>
      <c r="G16" s="343">
        <v>2289</v>
      </c>
    </row>
    <row r="17" ht="38.45" customHeight="1" spans="1:7">
      <c r="A17" s="368" t="s">
        <v>22</v>
      </c>
      <c r="B17" s="369">
        <v>411</v>
      </c>
      <c r="C17" s="343">
        <v>449</v>
      </c>
      <c r="D17" s="343">
        <v>449</v>
      </c>
      <c r="E17" s="370">
        <f t="shared" si="0"/>
        <v>100</v>
      </c>
      <c r="F17" s="370">
        <f t="shared" si="1"/>
        <v>121.351351351351</v>
      </c>
      <c r="G17" s="343">
        <v>370</v>
      </c>
    </row>
    <row r="18" ht="38.45" customHeight="1" spans="1:7">
      <c r="A18" s="368" t="s">
        <v>23</v>
      </c>
      <c r="B18" s="369">
        <v>1000</v>
      </c>
      <c r="C18" s="343">
        <v>5900</v>
      </c>
      <c r="D18" s="343">
        <v>5900</v>
      </c>
      <c r="E18" s="370">
        <f t="shared" si="0"/>
        <v>100</v>
      </c>
      <c r="F18" s="370">
        <f t="shared" si="1"/>
        <v>96.5314136125654</v>
      </c>
      <c r="G18" s="343">
        <v>6112</v>
      </c>
    </row>
    <row r="19" ht="38.45" customHeight="1" spans="1:7">
      <c r="A19" s="368" t="s">
        <v>24</v>
      </c>
      <c r="B19" s="369">
        <v>4600</v>
      </c>
      <c r="C19" s="343">
        <v>2901</v>
      </c>
      <c r="D19" s="343">
        <v>2901</v>
      </c>
      <c r="E19" s="370">
        <f t="shared" si="0"/>
        <v>100</v>
      </c>
      <c r="F19" s="370">
        <f t="shared" si="1"/>
        <v>100.311203319502</v>
      </c>
      <c r="G19" s="343">
        <v>2892</v>
      </c>
    </row>
    <row r="20" ht="38.45" customHeight="1" spans="1:7">
      <c r="A20" s="368" t="s">
        <v>25</v>
      </c>
      <c r="B20" s="343"/>
      <c r="C20" s="343"/>
      <c r="D20" s="343"/>
      <c r="E20" s="367"/>
      <c r="F20" s="367"/>
      <c r="G20" s="343"/>
    </row>
    <row r="21" ht="38.45" customHeight="1" spans="1:7">
      <c r="A21" s="368" t="s">
        <v>26</v>
      </c>
      <c r="B21" s="343"/>
      <c r="C21" s="343"/>
      <c r="D21" s="343"/>
      <c r="E21" s="367"/>
      <c r="F21" s="367"/>
      <c r="G21" s="343"/>
    </row>
    <row r="22" ht="38.45" customHeight="1" spans="1:7">
      <c r="A22" s="366" t="s">
        <v>27</v>
      </c>
      <c r="B22" s="361">
        <f>SUM(B23:B29)</f>
        <v>20795</v>
      </c>
      <c r="C22" s="361">
        <f>SUM(C23:C29)</f>
        <v>27389</v>
      </c>
      <c r="D22" s="361">
        <f>SUM(D23:D29)</f>
        <v>26889</v>
      </c>
      <c r="E22" s="367">
        <f t="shared" si="0"/>
        <v>98.1744495965534</v>
      </c>
      <c r="F22" s="367">
        <f t="shared" si="1"/>
        <v>98.0062691354425</v>
      </c>
      <c r="G22" s="361">
        <f>SUM(G23:G29)</f>
        <v>27436</v>
      </c>
    </row>
    <row r="23" ht="38.45" customHeight="1" spans="1:7">
      <c r="A23" s="368" t="s">
        <v>28</v>
      </c>
      <c r="B23" s="369">
        <v>4173</v>
      </c>
      <c r="C23" s="343">
        <v>2371</v>
      </c>
      <c r="D23" s="343">
        <v>2371</v>
      </c>
      <c r="E23" s="370">
        <f t="shared" si="0"/>
        <v>100</v>
      </c>
      <c r="F23" s="370">
        <f t="shared" si="1"/>
        <v>101.324786324786</v>
      </c>
      <c r="G23" s="343">
        <v>2340</v>
      </c>
    </row>
    <row r="24" ht="38.45" customHeight="1" spans="1:7">
      <c r="A24" s="368" t="s">
        <v>29</v>
      </c>
      <c r="B24" s="369">
        <v>9558</v>
      </c>
      <c r="C24" s="343">
        <v>15045</v>
      </c>
      <c r="D24" s="343">
        <v>14545</v>
      </c>
      <c r="E24" s="370">
        <f t="shared" si="0"/>
        <v>96.6766367563975</v>
      </c>
      <c r="F24" s="370">
        <f t="shared" si="1"/>
        <v>96.0954016913319</v>
      </c>
      <c r="G24" s="343">
        <v>15136</v>
      </c>
    </row>
    <row r="25" ht="38.45" customHeight="1" spans="1:7">
      <c r="A25" s="368" t="s">
        <v>30</v>
      </c>
      <c r="B25" s="369">
        <v>3961</v>
      </c>
      <c r="C25" s="343">
        <v>2126</v>
      </c>
      <c r="D25" s="343">
        <v>2126</v>
      </c>
      <c r="E25" s="370">
        <f t="shared" si="0"/>
        <v>100</v>
      </c>
      <c r="F25" s="370">
        <f t="shared" si="1"/>
        <v>131.47804576376</v>
      </c>
      <c r="G25" s="343">
        <v>1617</v>
      </c>
    </row>
    <row r="26" ht="38.45" customHeight="1" spans="1:7">
      <c r="A26" s="368" t="s">
        <v>31</v>
      </c>
      <c r="B26" s="369"/>
      <c r="C26" s="343"/>
      <c r="D26" s="343"/>
      <c r="E26" s="370"/>
      <c r="F26" s="370"/>
      <c r="G26" s="343"/>
    </row>
    <row r="27" ht="38.45" customHeight="1" spans="1:7">
      <c r="A27" s="371" t="s">
        <v>32</v>
      </c>
      <c r="B27" s="369">
        <v>3103</v>
      </c>
      <c r="C27" s="343">
        <v>4337</v>
      </c>
      <c r="D27" s="343">
        <v>4337</v>
      </c>
      <c r="E27" s="370">
        <f t="shared" si="0"/>
        <v>100</v>
      </c>
      <c r="F27" s="370">
        <f t="shared" si="1"/>
        <v>51.9836989092653</v>
      </c>
      <c r="G27" s="343">
        <v>8343</v>
      </c>
    </row>
    <row r="28" ht="38.45" customHeight="1" spans="1:7">
      <c r="A28" s="372" t="s">
        <v>33</v>
      </c>
      <c r="B28" s="343"/>
      <c r="C28" s="343">
        <v>10</v>
      </c>
      <c r="D28" s="343">
        <v>10</v>
      </c>
      <c r="E28" s="370"/>
      <c r="F28" s="370"/>
      <c r="G28" s="343"/>
    </row>
    <row r="29" ht="38.45" customHeight="1" spans="1:7">
      <c r="A29" s="368" t="s">
        <v>34</v>
      </c>
      <c r="B29" s="343"/>
      <c r="C29" s="343">
        <v>3500</v>
      </c>
      <c r="D29" s="343">
        <v>3500</v>
      </c>
      <c r="E29" s="370"/>
      <c r="F29" s="370"/>
      <c r="G29" s="343"/>
    </row>
    <row r="30" ht="38.45" customHeight="1" spans="1:7">
      <c r="A30" s="373" t="s">
        <v>35</v>
      </c>
      <c r="B30" s="361">
        <f>B22+B5</f>
        <v>54496</v>
      </c>
      <c r="C30" s="361">
        <f>C22+C5</f>
        <v>54496</v>
      </c>
      <c r="D30" s="361">
        <f>D22+D5</f>
        <v>53996</v>
      </c>
      <c r="E30" s="367">
        <f t="shared" si="0"/>
        <v>99.0825014679977</v>
      </c>
      <c r="F30" s="367">
        <f t="shared" si="1"/>
        <v>100.927102803738</v>
      </c>
      <c r="G30" s="361">
        <f>G22+G5</f>
        <v>53500</v>
      </c>
    </row>
  </sheetData>
  <mergeCells count="1">
    <mergeCell ref="A2:F2"/>
  </mergeCells>
  <printOptions horizontalCentered="1"/>
  <pageMargins left="0.55" right="0.55" top="0.275" bottom="0.393055555555556" header="0.590277777777778" footer="0.15625"/>
  <pageSetup paperSize="9" scale="65" firstPageNumber="126" orientation="portrait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6"/>
  <sheetViews>
    <sheetView zoomScale="75" zoomScaleNormal="75" topLeftCell="A25" workbookViewId="0">
      <selection activeCell="C4" sqref="C4"/>
    </sheetView>
  </sheetViews>
  <sheetFormatPr defaultColWidth="9" defaultRowHeight="14.25" outlineLevelCol="4"/>
  <cols>
    <col min="1" max="1" width="49.75" style="253" customWidth="1"/>
    <col min="2" max="2" width="15.625" style="253" customWidth="1"/>
    <col min="3" max="4" width="13.375" style="253" customWidth="1"/>
    <col min="5" max="5" width="16.625" style="254" customWidth="1"/>
    <col min="6" max="16384" width="9" style="254"/>
  </cols>
  <sheetData>
    <row r="1" ht="23.25" customHeight="1" spans="1:4">
      <c r="A1" s="25" t="s">
        <v>669</v>
      </c>
      <c r="B1" s="25"/>
      <c r="C1" s="25"/>
      <c r="D1" s="25"/>
    </row>
    <row r="2" ht="37.5" customHeight="1" spans="1:5">
      <c r="A2" s="255" t="s">
        <v>670</v>
      </c>
      <c r="B2" s="255"/>
      <c r="C2" s="255"/>
      <c r="D2" s="255"/>
      <c r="E2" s="255"/>
    </row>
    <row r="3" ht="20.25" customHeight="1" spans="1:5">
      <c r="A3" s="256"/>
      <c r="B3" s="256"/>
      <c r="C3" s="256"/>
      <c r="D3" s="256"/>
      <c r="E3" s="257" t="s">
        <v>2</v>
      </c>
    </row>
    <row r="4" ht="29.25" customHeight="1" spans="1:5">
      <c r="A4" s="258" t="s">
        <v>671</v>
      </c>
      <c r="B4" s="258" t="s">
        <v>4</v>
      </c>
      <c r="C4" s="30" t="s">
        <v>5</v>
      </c>
      <c r="D4" s="258" t="s">
        <v>6</v>
      </c>
      <c r="E4" s="259" t="s">
        <v>672</v>
      </c>
    </row>
    <row r="5" ht="30" customHeight="1" spans="1:5">
      <c r="A5" s="260" t="s">
        <v>639</v>
      </c>
      <c r="B5" s="261">
        <f>B6+B16+B44</f>
        <v>101837.9</v>
      </c>
      <c r="C5" s="261">
        <f>C6+C16+C44</f>
        <v>149724</v>
      </c>
      <c r="D5" s="261">
        <f>D6+D16+D44</f>
        <v>149724</v>
      </c>
      <c r="E5" s="262">
        <v>100</v>
      </c>
    </row>
    <row r="6" ht="30" customHeight="1" spans="1:5">
      <c r="A6" s="177" t="s">
        <v>673</v>
      </c>
      <c r="B6" s="261">
        <v>81995</v>
      </c>
      <c r="C6" s="261">
        <v>100588</v>
      </c>
      <c r="D6" s="261">
        <v>100588</v>
      </c>
      <c r="E6" s="262">
        <v>100</v>
      </c>
    </row>
    <row r="7" ht="30" customHeight="1" spans="1:5">
      <c r="A7" s="263" t="s">
        <v>674</v>
      </c>
      <c r="B7" s="264">
        <v>28072</v>
      </c>
      <c r="C7" s="264">
        <v>32448</v>
      </c>
      <c r="D7" s="264">
        <v>32448</v>
      </c>
      <c r="E7" s="262">
        <v>100</v>
      </c>
    </row>
    <row r="8" ht="30" customHeight="1" spans="1:5">
      <c r="A8" s="263" t="s">
        <v>675</v>
      </c>
      <c r="B8" s="264">
        <v>8107</v>
      </c>
      <c r="C8" s="264">
        <v>10695</v>
      </c>
      <c r="D8" s="264">
        <v>10695</v>
      </c>
      <c r="E8" s="262">
        <v>100</v>
      </c>
    </row>
    <row r="9" ht="30" customHeight="1" spans="1:5">
      <c r="A9" s="263" t="s">
        <v>676</v>
      </c>
      <c r="B9" s="264"/>
      <c r="C9" s="264">
        <v>11134</v>
      </c>
      <c r="D9" s="264">
        <v>11134</v>
      </c>
      <c r="E9" s="262">
        <v>100</v>
      </c>
    </row>
    <row r="10" ht="30" customHeight="1" spans="1:5">
      <c r="A10" s="263" t="s">
        <v>677</v>
      </c>
      <c r="B10" s="264">
        <v>7512</v>
      </c>
      <c r="C10" s="264">
        <v>8088</v>
      </c>
      <c r="D10" s="264">
        <v>8088</v>
      </c>
      <c r="E10" s="262">
        <v>100</v>
      </c>
    </row>
    <row r="11" ht="30" customHeight="1" spans="1:5">
      <c r="A11" s="263" t="s">
        <v>678</v>
      </c>
      <c r="B11" s="264"/>
      <c r="C11" s="264">
        <v>3</v>
      </c>
      <c r="D11" s="264">
        <v>3</v>
      </c>
      <c r="E11" s="262">
        <v>100</v>
      </c>
    </row>
    <row r="12" ht="30" customHeight="1" spans="1:5">
      <c r="A12" s="263" t="s">
        <v>679</v>
      </c>
      <c r="B12" s="264">
        <v>17452</v>
      </c>
      <c r="C12" s="264">
        <v>18495</v>
      </c>
      <c r="D12" s="264">
        <v>18495</v>
      </c>
      <c r="E12" s="262">
        <v>100</v>
      </c>
    </row>
    <row r="13" ht="30" customHeight="1" spans="1:5">
      <c r="A13" s="263" t="s">
        <v>680</v>
      </c>
      <c r="B13" s="264">
        <v>11177</v>
      </c>
      <c r="C13" s="264">
        <v>12257</v>
      </c>
      <c r="D13" s="264">
        <v>12257</v>
      </c>
      <c r="E13" s="262">
        <v>100</v>
      </c>
    </row>
    <row r="14" ht="30" customHeight="1" spans="1:5">
      <c r="A14" s="263" t="s">
        <v>681</v>
      </c>
      <c r="B14" s="264">
        <v>4471</v>
      </c>
      <c r="C14" s="264">
        <v>64</v>
      </c>
      <c r="D14" s="264">
        <v>64</v>
      </c>
      <c r="E14" s="262">
        <v>100</v>
      </c>
    </row>
    <row r="15" ht="30" customHeight="1" spans="1:5">
      <c r="A15" s="263" t="s">
        <v>682</v>
      </c>
      <c r="B15" s="264">
        <v>5204</v>
      </c>
      <c r="C15" s="264">
        <v>7404</v>
      </c>
      <c r="D15" s="264">
        <v>7404</v>
      </c>
      <c r="E15" s="262">
        <v>100</v>
      </c>
    </row>
    <row r="16" ht="30" customHeight="1" spans="1:5">
      <c r="A16" s="177" t="s">
        <v>683</v>
      </c>
      <c r="B16" s="261">
        <v>6708.9</v>
      </c>
      <c r="C16" s="261">
        <v>27500</v>
      </c>
      <c r="D16" s="261">
        <v>27500</v>
      </c>
      <c r="E16" s="262">
        <v>100</v>
      </c>
    </row>
    <row r="17" ht="30" customHeight="1" spans="1:5">
      <c r="A17" s="263" t="s">
        <v>684</v>
      </c>
      <c r="B17" s="265">
        <v>408</v>
      </c>
      <c r="C17" s="264">
        <v>4356</v>
      </c>
      <c r="D17" s="264">
        <v>4356</v>
      </c>
      <c r="E17" s="262">
        <v>100</v>
      </c>
    </row>
    <row r="18" ht="30" customHeight="1" spans="1:5">
      <c r="A18" s="263" t="s">
        <v>685</v>
      </c>
      <c r="B18" s="265">
        <v>192</v>
      </c>
      <c r="C18" s="264">
        <v>1026</v>
      </c>
      <c r="D18" s="264">
        <v>1026</v>
      </c>
      <c r="E18" s="262">
        <v>100</v>
      </c>
    </row>
    <row r="19" ht="30" customHeight="1" spans="1:5">
      <c r="A19" s="263" t="s">
        <v>686</v>
      </c>
      <c r="B19" s="265">
        <v>1.2</v>
      </c>
      <c r="C19" s="264">
        <v>52</v>
      </c>
      <c r="D19" s="264">
        <v>52</v>
      </c>
      <c r="E19" s="262">
        <v>100</v>
      </c>
    </row>
    <row r="20" ht="30" customHeight="1" spans="1:5">
      <c r="A20" s="263" t="s">
        <v>687</v>
      </c>
      <c r="B20" s="265">
        <v>2.7</v>
      </c>
      <c r="C20" s="264">
        <v>4</v>
      </c>
      <c r="D20" s="264">
        <v>4</v>
      </c>
      <c r="E20" s="262">
        <v>100</v>
      </c>
    </row>
    <row r="21" ht="30" customHeight="1" spans="1:5">
      <c r="A21" s="263" t="s">
        <v>688</v>
      </c>
      <c r="B21" s="265">
        <v>71</v>
      </c>
      <c r="C21" s="264">
        <v>418</v>
      </c>
      <c r="D21" s="264">
        <v>418</v>
      </c>
      <c r="E21" s="262">
        <v>100</v>
      </c>
    </row>
    <row r="22" ht="30" customHeight="1" spans="1:5">
      <c r="A22" s="263" t="s">
        <v>689</v>
      </c>
      <c r="B22" s="265">
        <v>255</v>
      </c>
      <c r="C22" s="264">
        <v>927</v>
      </c>
      <c r="D22" s="264">
        <v>927</v>
      </c>
      <c r="E22" s="262">
        <v>100</v>
      </c>
    </row>
    <row r="23" ht="30" customHeight="1" spans="1:5">
      <c r="A23" s="263" t="s">
        <v>690</v>
      </c>
      <c r="B23" s="265">
        <v>205</v>
      </c>
      <c r="C23" s="264">
        <v>289</v>
      </c>
      <c r="D23" s="264">
        <v>289</v>
      </c>
      <c r="E23" s="262">
        <v>100</v>
      </c>
    </row>
    <row r="24" ht="30" customHeight="1" spans="1:5">
      <c r="A24" s="263" t="s">
        <v>691</v>
      </c>
      <c r="B24" s="265">
        <v>0.8</v>
      </c>
      <c r="C24" s="264">
        <v>0</v>
      </c>
      <c r="D24" s="264">
        <v>0</v>
      </c>
      <c r="E24" s="262">
        <v>100</v>
      </c>
    </row>
    <row r="25" ht="30" customHeight="1" spans="1:5">
      <c r="A25" s="263" t="s">
        <v>692</v>
      </c>
      <c r="B25" s="265">
        <v>47</v>
      </c>
      <c r="C25" s="264">
        <v>386</v>
      </c>
      <c r="D25" s="264">
        <v>386</v>
      </c>
      <c r="E25" s="262">
        <v>100</v>
      </c>
    </row>
    <row r="26" ht="30" customHeight="1" spans="1:5">
      <c r="A26" s="263" t="s">
        <v>693</v>
      </c>
      <c r="B26" s="265">
        <v>1401</v>
      </c>
      <c r="C26" s="264">
        <v>3604</v>
      </c>
      <c r="D26" s="264">
        <v>3604</v>
      </c>
      <c r="E26" s="262">
        <v>100</v>
      </c>
    </row>
    <row r="27" ht="30" customHeight="1" spans="1:5">
      <c r="A27" s="263" t="s">
        <v>694</v>
      </c>
      <c r="B27" s="265">
        <v>0</v>
      </c>
      <c r="C27" s="264">
        <v>0</v>
      </c>
      <c r="D27" s="264">
        <v>0</v>
      </c>
      <c r="E27" s="262">
        <v>100</v>
      </c>
    </row>
    <row r="28" ht="30" customHeight="1" spans="1:5">
      <c r="A28" s="263" t="s">
        <v>695</v>
      </c>
      <c r="B28" s="265">
        <v>117</v>
      </c>
      <c r="C28" s="264">
        <v>1708</v>
      </c>
      <c r="D28" s="264">
        <v>1708</v>
      </c>
      <c r="E28" s="262">
        <v>100</v>
      </c>
    </row>
    <row r="29" ht="30" customHeight="1" spans="1:5">
      <c r="A29" s="263" t="s">
        <v>696</v>
      </c>
      <c r="B29" s="265">
        <v>8</v>
      </c>
      <c r="C29" s="264">
        <v>227</v>
      </c>
      <c r="D29" s="264">
        <v>227</v>
      </c>
      <c r="E29" s="262">
        <v>100</v>
      </c>
    </row>
    <row r="30" ht="30" customHeight="1" spans="1:5">
      <c r="A30" s="263" t="s">
        <v>697</v>
      </c>
      <c r="B30" s="265">
        <v>85</v>
      </c>
      <c r="C30" s="264">
        <v>159</v>
      </c>
      <c r="D30" s="264">
        <v>159</v>
      </c>
      <c r="E30" s="262">
        <v>100</v>
      </c>
    </row>
    <row r="31" ht="30" customHeight="1" spans="1:5">
      <c r="A31" s="263" t="s">
        <v>698</v>
      </c>
      <c r="B31" s="265">
        <v>95</v>
      </c>
      <c r="C31" s="264">
        <v>578</v>
      </c>
      <c r="D31" s="264">
        <v>578</v>
      </c>
      <c r="E31" s="262">
        <v>100</v>
      </c>
    </row>
    <row r="32" ht="30" customHeight="1" spans="1:5">
      <c r="A32" s="263" t="s">
        <v>699</v>
      </c>
      <c r="B32" s="265">
        <v>323</v>
      </c>
      <c r="C32" s="264">
        <v>561</v>
      </c>
      <c r="D32" s="264">
        <v>561</v>
      </c>
      <c r="E32" s="262">
        <v>100</v>
      </c>
    </row>
    <row r="33" ht="30" customHeight="1" spans="1:5">
      <c r="A33" s="263" t="s">
        <v>700</v>
      </c>
      <c r="B33" s="265">
        <v>1.3</v>
      </c>
      <c r="C33" s="264">
        <v>1136</v>
      </c>
      <c r="D33" s="264">
        <v>1136</v>
      </c>
      <c r="E33" s="262">
        <v>100</v>
      </c>
    </row>
    <row r="34" ht="30" customHeight="1" spans="1:5">
      <c r="A34" s="263" t="s">
        <v>701</v>
      </c>
      <c r="B34" s="265">
        <v>1.4</v>
      </c>
      <c r="C34" s="264">
        <v>7</v>
      </c>
      <c r="D34" s="264">
        <v>7</v>
      </c>
      <c r="E34" s="262">
        <v>100</v>
      </c>
    </row>
    <row r="35" ht="30" customHeight="1" spans="1:5">
      <c r="A35" s="263" t="s">
        <v>702</v>
      </c>
      <c r="B35" s="265">
        <v>0.5</v>
      </c>
      <c r="C35" s="264">
        <v>5</v>
      </c>
      <c r="D35" s="264">
        <v>5</v>
      </c>
      <c r="E35" s="262">
        <v>100</v>
      </c>
    </row>
    <row r="36" ht="30" customHeight="1" spans="1:5">
      <c r="A36" s="263" t="s">
        <v>703</v>
      </c>
      <c r="B36" s="265">
        <v>37</v>
      </c>
      <c r="C36" s="264">
        <v>963</v>
      </c>
      <c r="D36" s="264">
        <v>963</v>
      </c>
      <c r="E36" s="262">
        <v>100</v>
      </c>
    </row>
    <row r="37" ht="30" customHeight="1" spans="1:5">
      <c r="A37" s="263" t="s">
        <v>704</v>
      </c>
      <c r="B37" s="265">
        <v>7</v>
      </c>
      <c r="C37" s="264">
        <v>35</v>
      </c>
      <c r="D37" s="264">
        <v>35</v>
      </c>
      <c r="E37" s="262">
        <v>100</v>
      </c>
    </row>
    <row r="38" ht="30" customHeight="1" spans="1:5">
      <c r="A38" s="263" t="s">
        <v>705</v>
      </c>
      <c r="B38" s="265">
        <v>512</v>
      </c>
      <c r="C38" s="264">
        <v>595</v>
      </c>
      <c r="D38" s="264">
        <v>595</v>
      </c>
      <c r="E38" s="262">
        <v>100</v>
      </c>
    </row>
    <row r="39" ht="30" customHeight="1" spans="1:5">
      <c r="A39" s="263" t="s">
        <v>706</v>
      </c>
      <c r="B39" s="265">
        <v>359</v>
      </c>
      <c r="C39" s="264">
        <v>341</v>
      </c>
      <c r="D39" s="264">
        <v>341</v>
      </c>
      <c r="E39" s="262">
        <v>100</v>
      </c>
    </row>
    <row r="40" ht="30" customHeight="1" spans="1:5">
      <c r="A40" s="263" t="s">
        <v>707</v>
      </c>
      <c r="B40" s="265">
        <v>681</v>
      </c>
      <c r="C40" s="264">
        <v>452</v>
      </c>
      <c r="D40" s="264">
        <v>452</v>
      </c>
      <c r="E40" s="262">
        <v>100</v>
      </c>
    </row>
    <row r="41" ht="30" customHeight="1" spans="1:5">
      <c r="A41" s="263" t="s">
        <v>708</v>
      </c>
      <c r="B41" s="265">
        <v>1755</v>
      </c>
      <c r="C41" s="264">
        <v>2026</v>
      </c>
      <c r="D41" s="264">
        <v>2026</v>
      </c>
      <c r="E41" s="262">
        <v>100</v>
      </c>
    </row>
    <row r="42" ht="30" customHeight="1" spans="1:5">
      <c r="A42" s="263" t="s">
        <v>709</v>
      </c>
      <c r="B42" s="265">
        <v>0</v>
      </c>
      <c r="C42" s="264">
        <v>125</v>
      </c>
      <c r="D42" s="264">
        <v>125</v>
      </c>
      <c r="E42" s="262">
        <v>100</v>
      </c>
    </row>
    <row r="43" ht="30" customHeight="1" spans="1:5">
      <c r="A43" s="263" t="s">
        <v>710</v>
      </c>
      <c r="B43" s="265">
        <v>143</v>
      </c>
      <c r="C43" s="264">
        <v>7520</v>
      </c>
      <c r="D43" s="264">
        <v>7520</v>
      </c>
      <c r="E43" s="262">
        <v>100</v>
      </c>
    </row>
    <row r="44" ht="30" customHeight="1" spans="1:5">
      <c r="A44" s="177" t="s">
        <v>711</v>
      </c>
      <c r="B44" s="261">
        <v>13134</v>
      </c>
      <c r="C44" s="261">
        <v>21636</v>
      </c>
      <c r="D44" s="261">
        <v>21636</v>
      </c>
      <c r="E44" s="262">
        <v>100</v>
      </c>
    </row>
    <row r="45" ht="30" customHeight="1" spans="1:5">
      <c r="A45" s="263" t="s">
        <v>712</v>
      </c>
      <c r="B45" s="265"/>
      <c r="C45" s="264">
        <v>422</v>
      </c>
      <c r="D45" s="264">
        <v>422</v>
      </c>
      <c r="E45" s="262">
        <v>100</v>
      </c>
    </row>
    <row r="46" ht="30" customHeight="1" spans="1:5">
      <c r="A46" s="263" t="s">
        <v>713</v>
      </c>
      <c r="B46" s="265">
        <v>0</v>
      </c>
      <c r="C46" s="264">
        <v>0</v>
      </c>
      <c r="D46" s="264">
        <v>0</v>
      </c>
      <c r="E46" s="262">
        <v>100</v>
      </c>
    </row>
    <row r="47" ht="30" customHeight="1" spans="1:5">
      <c r="A47" s="263" t="s">
        <v>714</v>
      </c>
      <c r="B47" s="265">
        <v>0</v>
      </c>
      <c r="C47" s="264">
        <v>0</v>
      </c>
      <c r="D47" s="264">
        <v>0</v>
      </c>
      <c r="E47" s="262">
        <v>100</v>
      </c>
    </row>
    <row r="48" ht="30" customHeight="1" spans="1:5">
      <c r="A48" s="263" t="s">
        <v>715</v>
      </c>
      <c r="B48" s="265">
        <v>60</v>
      </c>
      <c r="C48" s="264">
        <v>1003</v>
      </c>
      <c r="D48" s="264">
        <v>1003</v>
      </c>
      <c r="E48" s="262">
        <v>100</v>
      </c>
    </row>
    <row r="49" ht="30" customHeight="1" spans="1:5">
      <c r="A49" s="263" t="s">
        <v>716</v>
      </c>
      <c r="B49" s="265">
        <v>5598</v>
      </c>
      <c r="C49" s="264">
        <v>8412</v>
      </c>
      <c r="D49" s="264">
        <v>8412</v>
      </c>
      <c r="E49" s="262">
        <v>100</v>
      </c>
    </row>
    <row r="50" ht="30" customHeight="1" spans="1:5">
      <c r="A50" s="263" t="s">
        <v>717</v>
      </c>
      <c r="B50" s="265"/>
      <c r="C50" s="264">
        <v>437</v>
      </c>
      <c r="D50" s="264">
        <v>437</v>
      </c>
      <c r="E50" s="262">
        <v>100</v>
      </c>
    </row>
    <row r="51" ht="30" customHeight="1" spans="1:5">
      <c r="A51" s="263" t="s">
        <v>718</v>
      </c>
      <c r="B51" s="265"/>
      <c r="C51" s="264">
        <v>376</v>
      </c>
      <c r="D51" s="264">
        <v>376</v>
      </c>
      <c r="E51" s="262">
        <v>100</v>
      </c>
    </row>
    <row r="52" ht="30" customHeight="1" spans="1:5">
      <c r="A52" s="263" t="s">
        <v>719</v>
      </c>
      <c r="B52" s="265"/>
      <c r="C52" s="264">
        <v>71</v>
      </c>
      <c r="D52" s="264">
        <v>71</v>
      </c>
      <c r="E52" s="262">
        <v>100</v>
      </c>
    </row>
    <row r="53" ht="30" customHeight="1" spans="1:5">
      <c r="A53" s="263" t="s">
        <v>720</v>
      </c>
      <c r="B53" s="265"/>
      <c r="C53" s="264">
        <v>72</v>
      </c>
      <c r="D53" s="264">
        <v>72</v>
      </c>
      <c r="E53" s="262">
        <v>100</v>
      </c>
    </row>
    <row r="54" ht="30" customHeight="1" spans="1:5">
      <c r="A54" s="263" t="s">
        <v>721</v>
      </c>
      <c r="B54" s="265"/>
      <c r="C54" s="264">
        <v>135</v>
      </c>
      <c r="D54" s="264">
        <v>135</v>
      </c>
      <c r="E54" s="262">
        <v>100</v>
      </c>
    </row>
    <row r="55" ht="30" customHeight="1" spans="1:5">
      <c r="A55" s="263" t="s">
        <v>722</v>
      </c>
      <c r="B55" s="265">
        <v>6703</v>
      </c>
      <c r="C55" s="264">
        <v>7244</v>
      </c>
      <c r="D55" s="264">
        <v>7244</v>
      </c>
      <c r="E55" s="262">
        <v>100</v>
      </c>
    </row>
    <row r="56" ht="30" customHeight="1" spans="1:5">
      <c r="A56" s="263" t="s">
        <v>723</v>
      </c>
      <c r="B56" s="265">
        <v>773</v>
      </c>
      <c r="C56" s="264">
        <v>3464</v>
      </c>
      <c r="D56" s="264">
        <v>3464</v>
      </c>
      <c r="E56" s="262">
        <v>100</v>
      </c>
    </row>
  </sheetData>
  <mergeCells count="1">
    <mergeCell ref="A2:E2"/>
  </mergeCells>
  <printOptions horizontalCentered="1"/>
  <pageMargins left="0.55" right="0.55" top="0.275" bottom="0.393055555555556" header="0.590277777777778" footer="0.15625"/>
  <pageSetup paperSize="9" scale="85" firstPageNumber="126" orientation="portrait" useFirstPageNumber="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zoomScale="75" zoomScaleNormal="75" topLeftCell="C1" workbookViewId="0">
      <selection activeCell="E4" sqref="E4"/>
    </sheetView>
  </sheetViews>
  <sheetFormatPr defaultColWidth="0" defaultRowHeight="14.25" outlineLevelCol="6"/>
  <cols>
    <col min="1" max="1" width="0" style="233" hidden="1" customWidth="1"/>
    <col min="2" max="2" width="4.875" style="234" hidden="1" customWidth="1"/>
    <col min="3" max="3" width="51.125" style="235" customWidth="1"/>
    <col min="4" max="4" width="18.5" style="236" customWidth="1"/>
    <col min="5" max="5" width="19.125" style="235" customWidth="1"/>
    <col min="6" max="6" width="15.625" style="235" customWidth="1"/>
    <col min="7" max="7" width="16.25" style="235" customWidth="1"/>
    <col min="8" max="254" width="9" style="235" customWidth="1"/>
    <col min="255" max="16384" width="0" style="235" hidden="1"/>
  </cols>
  <sheetData>
    <row r="1" s="231" customFormat="1" ht="36" customHeight="1" spans="1:4">
      <c r="A1" s="237"/>
      <c r="B1" s="238"/>
      <c r="C1" s="239" t="s">
        <v>724</v>
      </c>
      <c r="D1" s="237"/>
    </row>
    <row r="2" s="231" customFormat="1" ht="37.5" customHeight="1" spans="1:7">
      <c r="A2" s="237"/>
      <c r="B2" s="240" t="s">
        <v>725</v>
      </c>
      <c r="C2" s="240"/>
      <c r="D2" s="240"/>
      <c r="E2" s="240"/>
      <c r="F2" s="240"/>
      <c r="G2" s="240"/>
    </row>
    <row r="3" s="231" customFormat="1" ht="28.9" customHeight="1" spans="1:7">
      <c r="A3" s="237"/>
      <c r="B3" s="241" t="s">
        <v>726</v>
      </c>
      <c r="C3" s="241"/>
      <c r="D3" s="242"/>
      <c r="G3" s="242" t="s">
        <v>2</v>
      </c>
    </row>
    <row r="4" s="232" customFormat="1" ht="34.15" customHeight="1" spans="1:7">
      <c r="A4" s="243"/>
      <c r="B4" s="244"/>
      <c r="C4" s="245" t="s">
        <v>727</v>
      </c>
      <c r="D4" s="246" t="s">
        <v>4</v>
      </c>
      <c r="E4" s="30" t="s">
        <v>5</v>
      </c>
      <c r="F4" s="246" t="s">
        <v>6</v>
      </c>
      <c r="G4" s="247" t="s">
        <v>672</v>
      </c>
    </row>
    <row r="5" s="232" customFormat="1" ht="39" customHeight="1" spans="1:7">
      <c r="A5" s="243"/>
      <c r="B5" s="244"/>
      <c r="C5" s="248" t="s">
        <v>728</v>
      </c>
      <c r="D5" s="249"/>
      <c r="E5" s="250"/>
      <c r="F5" s="250"/>
      <c r="G5" s="250"/>
    </row>
    <row r="6" s="232" customFormat="1" ht="39" customHeight="1" spans="1:7">
      <c r="A6" s="243"/>
      <c r="B6" s="244"/>
      <c r="C6" s="251" t="s">
        <v>729</v>
      </c>
      <c r="D6" s="249"/>
      <c r="E6" s="250"/>
      <c r="F6" s="250"/>
      <c r="G6" s="250"/>
    </row>
    <row r="7" s="232" customFormat="1" ht="39" customHeight="1" spans="1:7">
      <c r="A7" s="243"/>
      <c r="B7" s="244"/>
      <c r="C7" s="251" t="s">
        <v>730</v>
      </c>
      <c r="D7" s="249"/>
      <c r="E7" s="250"/>
      <c r="F7" s="250"/>
      <c r="G7" s="250"/>
    </row>
    <row r="8" s="232" customFormat="1" ht="39" customHeight="1" spans="1:7">
      <c r="A8" s="243"/>
      <c r="B8" s="244"/>
      <c r="C8" s="251" t="s">
        <v>731</v>
      </c>
      <c r="D8" s="249"/>
      <c r="E8" s="250"/>
      <c r="F8" s="250"/>
      <c r="G8" s="250"/>
    </row>
    <row r="9" s="232" customFormat="1" ht="39" customHeight="1" spans="1:7">
      <c r="A9" s="243"/>
      <c r="B9" s="244"/>
      <c r="C9" s="251" t="s">
        <v>732</v>
      </c>
      <c r="D9" s="249"/>
      <c r="E9" s="250"/>
      <c r="F9" s="250"/>
      <c r="G9" s="250"/>
    </row>
    <row r="10" s="232" customFormat="1" ht="39" customHeight="1" spans="1:7">
      <c r="A10" s="243"/>
      <c r="B10" s="244"/>
      <c r="C10" s="251" t="s">
        <v>733</v>
      </c>
      <c r="D10" s="249"/>
      <c r="E10" s="250"/>
      <c r="F10" s="250"/>
      <c r="G10" s="250"/>
    </row>
    <row r="11" s="232" customFormat="1" ht="39" customHeight="1" spans="1:7">
      <c r="A11" s="243"/>
      <c r="B11" s="244"/>
      <c r="C11" s="251" t="s">
        <v>734</v>
      </c>
      <c r="D11" s="249"/>
      <c r="E11" s="250"/>
      <c r="F11" s="250"/>
      <c r="G11" s="250"/>
    </row>
    <row r="12" s="232" customFormat="1" ht="39" customHeight="1" spans="1:7">
      <c r="A12" s="243"/>
      <c r="B12" s="244"/>
      <c r="C12" s="251" t="s">
        <v>735</v>
      </c>
      <c r="D12" s="249"/>
      <c r="E12" s="250"/>
      <c r="F12" s="250"/>
      <c r="G12" s="250"/>
    </row>
    <row r="13" s="232" customFormat="1" ht="39" customHeight="1" spans="1:7">
      <c r="A13" s="243"/>
      <c r="B13" s="244"/>
      <c r="C13" s="251" t="s">
        <v>736</v>
      </c>
      <c r="D13" s="249"/>
      <c r="E13" s="250"/>
      <c r="F13" s="250"/>
      <c r="G13" s="250"/>
    </row>
    <row r="14" s="232" customFormat="1" ht="39" customHeight="1" spans="1:7">
      <c r="A14" s="243"/>
      <c r="B14" s="244"/>
      <c r="C14" s="251" t="s">
        <v>737</v>
      </c>
      <c r="D14" s="249"/>
      <c r="E14" s="250"/>
      <c r="F14" s="250"/>
      <c r="G14" s="250"/>
    </row>
    <row r="15" s="232" customFormat="1" ht="39" customHeight="1" spans="1:7">
      <c r="A15" s="243"/>
      <c r="B15" s="244"/>
      <c r="C15" s="251" t="s">
        <v>738</v>
      </c>
      <c r="D15" s="249"/>
      <c r="E15" s="250"/>
      <c r="F15" s="250"/>
      <c r="G15" s="250"/>
    </row>
    <row r="16" s="232" customFormat="1" ht="39" customHeight="1" spans="1:7">
      <c r="A16" s="243"/>
      <c r="B16" s="244"/>
      <c r="C16" s="251" t="s">
        <v>739</v>
      </c>
      <c r="D16" s="249"/>
      <c r="E16" s="250"/>
      <c r="F16" s="250"/>
      <c r="G16" s="250"/>
    </row>
    <row r="17" s="232" customFormat="1" ht="39" customHeight="1" spans="1:7">
      <c r="A17" s="243"/>
      <c r="B17" s="244"/>
      <c r="C17" s="251" t="s">
        <v>740</v>
      </c>
      <c r="D17" s="249"/>
      <c r="E17" s="250"/>
      <c r="F17" s="250"/>
      <c r="G17" s="250"/>
    </row>
    <row r="18" s="232" customFormat="1" ht="39" customHeight="1" spans="1:7">
      <c r="A18" s="243"/>
      <c r="B18" s="244"/>
      <c r="C18" s="251" t="s">
        <v>741</v>
      </c>
      <c r="D18" s="249"/>
      <c r="E18" s="250"/>
      <c r="F18" s="250"/>
      <c r="G18" s="250"/>
    </row>
    <row r="19" s="232" customFormat="1" ht="39" customHeight="1" spans="1:7">
      <c r="A19" s="243"/>
      <c r="B19" s="244"/>
      <c r="C19" s="251" t="s">
        <v>742</v>
      </c>
      <c r="D19" s="249"/>
      <c r="E19" s="250"/>
      <c r="F19" s="250"/>
      <c r="G19" s="250"/>
    </row>
    <row r="20" s="232" customFormat="1" ht="39" customHeight="1" spans="1:7">
      <c r="A20" s="243"/>
      <c r="B20" s="244"/>
      <c r="C20" s="251" t="s">
        <v>743</v>
      </c>
      <c r="D20" s="249"/>
      <c r="E20" s="250"/>
      <c r="F20" s="250"/>
      <c r="G20" s="250"/>
    </row>
    <row r="21" s="232" customFormat="1" ht="39" customHeight="1" spans="1:7">
      <c r="A21" s="243"/>
      <c r="B21" s="244"/>
      <c r="C21" s="252" t="s">
        <v>744</v>
      </c>
      <c r="D21" s="249"/>
      <c r="E21" s="250"/>
      <c r="F21" s="250"/>
      <c r="G21" s="250"/>
    </row>
    <row r="22" s="232" customFormat="1" ht="39" customHeight="1" spans="1:7">
      <c r="A22" s="243"/>
      <c r="B22" s="244"/>
      <c r="C22" s="251" t="s">
        <v>745</v>
      </c>
      <c r="D22" s="249"/>
      <c r="E22" s="250"/>
      <c r="F22" s="250"/>
      <c r="G22" s="250"/>
    </row>
    <row r="23" s="232" customFormat="1" ht="39" customHeight="1" spans="1:7">
      <c r="A23" s="243"/>
      <c r="B23" s="244"/>
      <c r="C23" s="251" t="s">
        <v>746</v>
      </c>
      <c r="D23" s="249"/>
      <c r="E23" s="250"/>
      <c r="F23" s="250"/>
      <c r="G23" s="250"/>
    </row>
    <row r="24" s="232" customFormat="1" ht="39" customHeight="1" spans="1:7">
      <c r="A24" s="243"/>
      <c r="B24" s="244"/>
      <c r="C24" s="251" t="s">
        <v>747</v>
      </c>
      <c r="D24" s="249"/>
      <c r="E24" s="250"/>
      <c r="F24" s="250"/>
      <c r="G24" s="250"/>
    </row>
    <row r="25" s="232" customFormat="1" ht="39" customHeight="1" spans="1:7">
      <c r="A25" s="243"/>
      <c r="B25" s="244"/>
      <c r="C25" s="251" t="s">
        <v>748</v>
      </c>
      <c r="D25" s="249"/>
      <c r="E25" s="250"/>
      <c r="F25" s="250"/>
      <c r="G25" s="250"/>
    </row>
    <row r="26" s="232" customFormat="1" ht="39" customHeight="1" spans="1:7">
      <c r="A26" s="243"/>
      <c r="B26" s="244"/>
      <c r="C26" s="251" t="s">
        <v>749</v>
      </c>
      <c r="D26" s="249"/>
      <c r="E26" s="250"/>
      <c r="F26" s="250"/>
      <c r="G26" s="250"/>
    </row>
  </sheetData>
  <mergeCells count="2">
    <mergeCell ref="B2:G2"/>
    <mergeCell ref="B3:C3"/>
  </mergeCells>
  <printOptions horizontalCentered="1"/>
  <pageMargins left="0.55" right="0.55" top="0.275" bottom="0.393055555555556" header="0.590277777777778" footer="0.15625"/>
  <pageSetup paperSize="9" scale="76" firstPageNumber="126" orientation="portrait" useFirstPageNumber="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4"/>
  <sheetViews>
    <sheetView zoomScale="75" zoomScaleNormal="75" workbookViewId="0">
      <selection activeCell="B8" sqref="B8"/>
    </sheetView>
  </sheetViews>
  <sheetFormatPr defaultColWidth="48.375" defaultRowHeight="13.5" outlineLevelCol="2"/>
  <cols>
    <col min="1" max="16384" width="48.375" style="2"/>
  </cols>
  <sheetData>
    <row r="1" ht="34.9" customHeight="1" spans="1:2">
      <c r="A1" s="110" t="s">
        <v>750</v>
      </c>
      <c r="B1" s="1"/>
    </row>
    <row r="2" ht="52.9" customHeight="1" spans="1:2">
      <c r="A2" s="4" t="s">
        <v>751</v>
      </c>
      <c r="B2" s="4"/>
    </row>
    <row r="3" ht="31.15" customHeight="1" spans="1:2">
      <c r="A3" s="111"/>
      <c r="B3" s="112" t="s">
        <v>752</v>
      </c>
    </row>
    <row r="4" ht="61.5" customHeight="1" spans="1:2">
      <c r="A4" s="113" t="s">
        <v>753</v>
      </c>
      <c r="B4" s="113" t="s">
        <v>754</v>
      </c>
    </row>
    <row r="5" ht="61.5" customHeight="1" spans="1:2">
      <c r="A5" s="114" t="s">
        <v>755</v>
      </c>
      <c r="B5" s="115">
        <v>20.3555</v>
      </c>
    </row>
    <row r="6" ht="61.5" customHeight="1" spans="1:3">
      <c r="A6" s="114" t="s">
        <v>756</v>
      </c>
      <c r="B6" s="115">
        <v>10.97</v>
      </c>
      <c r="C6" s="230"/>
    </row>
    <row r="7" ht="61.5" customHeight="1" spans="1:2">
      <c r="A7" s="114" t="s">
        <v>757</v>
      </c>
      <c r="B7" s="115">
        <v>7.13</v>
      </c>
    </row>
    <row r="8" ht="61.5" customHeight="1" spans="1:2">
      <c r="A8" s="116" t="s">
        <v>758</v>
      </c>
      <c r="B8" s="117"/>
    </row>
    <row r="9" ht="61.5" customHeight="1" spans="1:2">
      <c r="A9" s="114" t="s">
        <v>759</v>
      </c>
      <c r="B9" s="118">
        <v>25.4693</v>
      </c>
    </row>
    <row r="10" ht="14.25" spans="1:2">
      <c r="A10" s="119" t="s">
        <v>760</v>
      </c>
      <c r="B10" s="120"/>
    </row>
    <row r="11" ht="14.25" spans="1:2">
      <c r="A11" s="121"/>
      <c r="B11" s="120"/>
    </row>
    <row r="12" ht="14.25" spans="1:2">
      <c r="A12" s="122"/>
      <c r="B12" s="120"/>
    </row>
    <row r="13" spans="1:2">
      <c r="A13" s="1"/>
      <c r="B13" s="1"/>
    </row>
    <row r="14" spans="1:2">
      <c r="A14" s="1"/>
      <c r="B14" s="1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6" firstPageNumber="126" orientation="portrait" useFirstPageNumber="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7"/>
  <sheetViews>
    <sheetView topLeftCell="A19" workbookViewId="0">
      <selection activeCell="A6" sqref="A6"/>
    </sheetView>
  </sheetViews>
  <sheetFormatPr defaultColWidth="47.625" defaultRowHeight="13.5" outlineLevelCol="1"/>
  <cols>
    <col min="1" max="1" width="47.625" style="1"/>
    <col min="2" max="2" width="42.5" style="1" customWidth="1"/>
    <col min="3" max="16384" width="47.625" style="2"/>
  </cols>
  <sheetData>
    <row r="1" ht="28.9" customHeight="1" spans="1:1">
      <c r="A1" s="3" t="s">
        <v>761</v>
      </c>
    </row>
    <row r="2" ht="22.5" spans="1:2">
      <c r="A2" s="4" t="s">
        <v>762</v>
      </c>
      <c r="B2" s="4"/>
    </row>
    <row r="3" ht="31.9" customHeight="1" spans="1:2">
      <c r="A3" s="5" t="s">
        <v>763</v>
      </c>
      <c r="B3" s="6" t="s">
        <v>752</v>
      </c>
    </row>
    <row r="4" ht="29.45" customHeight="1" spans="1:2">
      <c r="A4" s="7" t="s">
        <v>764</v>
      </c>
      <c r="B4" s="7" t="s">
        <v>765</v>
      </c>
    </row>
    <row r="5" ht="30.6" customHeight="1" spans="1:2">
      <c r="A5" s="8" t="s">
        <v>766</v>
      </c>
      <c r="B5" s="9"/>
    </row>
    <row r="6" ht="30.6" customHeight="1" spans="1:2">
      <c r="A6" s="8" t="s">
        <v>667</v>
      </c>
      <c r="B6" s="9"/>
    </row>
    <row r="7" ht="30.6" customHeight="1" spans="1:2">
      <c r="A7" s="8" t="s">
        <v>667</v>
      </c>
      <c r="B7" s="9"/>
    </row>
    <row r="8" ht="30.6" customHeight="1" spans="1:2">
      <c r="A8" s="8" t="s">
        <v>667</v>
      </c>
      <c r="B8" s="9"/>
    </row>
    <row r="9" ht="30.6" customHeight="1" spans="1:2">
      <c r="A9" s="8" t="s">
        <v>667</v>
      </c>
      <c r="B9" s="9"/>
    </row>
    <row r="10" ht="30.6" customHeight="1" spans="1:2">
      <c r="A10" s="8" t="s">
        <v>667</v>
      </c>
      <c r="B10" s="9"/>
    </row>
    <row r="11" ht="30.6" customHeight="1" spans="1:2">
      <c r="A11" s="8" t="s">
        <v>667</v>
      </c>
      <c r="B11" s="9"/>
    </row>
    <row r="12" ht="30.6" customHeight="1" spans="1:2">
      <c r="A12" s="8" t="s">
        <v>667</v>
      </c>
      <c r="B12" s="9"/>
    </row>
    <row r="13" ht="30.6" customHeight="1" spans="1:2">
      <c r="A13" s="8" t="s">
        <v>667</v>
      </c>
      <c r="B13" s="9"/>
    </row>
    <row r="14" ht="30.6" customHeight="1" spans="1:2">
      <c r="A14" s="8" t="s">
        <v>667</v>
      </c>
      <c r="B14" s="9"/>
    </row>
    <row r="15" ht="30.6" customHeight="1" spans="1:2">
      <c r="A15" s="8" t="s">
        <v>667</v>
      </c>
      <c r="B15" s="9"/>
    </row>
    <row r="16" ht="30.6" customHeight="1" spans="1:2">
      <c r="A16" s="8" t="s">
        <v>667</v>
      </c>
      <c r="B16" s="9"/>
    </row>
    <row r="17" ht="30.6" customHeight="1" spans="1:2">
      <c r="A17" s="8" t="s">
        <v>667</v>
      </c>
      <c r="B17" s="9"/>
    </row>
    <row r="18" ht="30.6" customHeight="1" spans="1:2">
      <c r="A18" s="8" t="s">
        <v>667</v>
      </c>
      <c r="B18" s="9"/>
    </row>
    <row r="19" ht="30.6" customHeight="1" spans="1:2">
      <c r="A19" s="8" t="s">
        <v>667</v>
      </c>
      <c r="B19" s="9"/>
    </row>
    <row r="20" ht="30.6" customHeight="1" spans="1:2">
      <c r="A20" s="8" t="s">
        <v>667</v>
      </c>
      <c r="B20" s="9"/>
    </row>
    <row r="21" ht="30.6" customHeight="1" spans="1:2">
      <c r="A21" s="8" t="s">
        <v>667</v>
      </c>
      <c r="B21" s="9"/>
    </row>
    <row r="22" ht="30.6" customHeight="1" spans="1:2">
      <c r="A22" s="8" t="s">
        <v>667</v>
      </c>
      <c r="B22" s="9"/>
    </row>
    <row r="23" ht="30.6" customHeight="1" spans="1:2">
      <c r="A23" s="8" t="s">
        <v>667</v>
      </c>
      <c r="B23" s="9"/>
    </row>
    <row r="24" ht="30.6" customHeight="1" spans="1:2">
      <c r="A24" s="8" t="s">
        <v>667</v>
      </c>
      <c r="B24" s="9"/>
    </row>
    <row r="25" ht="30.6" customHeight="1" spans="1:2">
      <c r="A25" s="8" t="s">
        <v>667</v>
      </c>
      <c r="B25" s="9"/>
    </row>
    <row r="26" ht="30.6" customHeight="1" spans="1:2">
      <c r="A26" s="8" t="s">
        <v>667</v>
      </c>
      <c r="B26" s="9"/>
    </row>
    <row r="27" ht="30.6" customHeight="1" spans="1:2">
      <c r="A27" s="10" t="s">
        <v>767</v>
      </c>
      <c r="B27" s="11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firstPageNumber="126" orientation="portrait" useFirstPageNumber="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"/>
  <sheetViews>
    <sheetView zoomScale="75" zoomScaleNormal="75" workbookViewId="0">
      <selection activeCell="C4" sqref="C4"/>
    </sheetView>
  </sheetViews>
  <sheetFormatPr defaultColWidth="43.875" defaultRowHeight="14.25" outlineLevelCol="5"/>
  <cols>
    <col min="1" max="1" width="54.625" style="193" customWidth="1"/>
    <col min="2" max="2" width="21.375" style="193" customWidth="1"/>
    <col min="3" max="3" width="18.5" style="193" customWidth="1"/>
    <col min="4" max="4" width="17.5" style="193" customWidth="1"/>
    <col min="5" max="5" width="18.625" style="193" customWidth="1"/>
    <col min="6" max="6" width="15.875" style="193" customWidth="1"/>
    <col min="7" max="16384" width="43.875" style="193"/>
  </cols>
  <sheetData>
    <row r="1" s="23" customFormat="1" ht="27" customHeight="1" spans="1:2">
      <c r="A1" s="194" t="s">
        <v>768</v>
      </c>
      <c r="B1" s="26"/>
    </row>
    <row r="2" ht="45.6" customHeight="1" spans="1:6">
      <c r="A2" s="174" t="s">
        <v>769</v>
      </c>
      <c r="B2" s="174"/>
      <c r="C2" s="174"/>
      <c r="D2" s="174"/>
      <c r="E2" s="174"/>
      <c r="F2" s="174"/>
    </row>
    <row r="3" s="191" customFormat="1" ht="23.45" customHeight="1" spans="2:6">
      <c r="B3" s="195"/>
      <c r="F3" s="195" t="s">
        <v>2</v>
      </c>
    </row>
    <row r="4" s="191" customFormat="1" ht="38.25" customHeight="1" spans="1:6">
      <c r="A4" s="196" t="s">
        <v>770</v>
      </c>
      <c r="B4" s="56" t="s">
        <v>4</v>
      </c>
      <c r="C4" s="30" t="s">
        <v>5</v>
      </c>
      <c r="D4" s="56" t="s">
        <v>6</v>
      </c>
      <c r="E4" s="66" t="s">
        <v>672</v>
      </c>
      <c r="F4" s="66" t="s">
        <v>771</v>
      </c>
    </row>
    <row r="5" s="191" customFormat="1" ht="32.25" customHeight="1" spans="1:6">
      <c r="A5" s="197" t="s">
        <v>772</v>
      </c>
      <c r="B5" s="198"/>
      <c r="C5" s="199"/>
      <c r="D5" s="199"/>
      <c r="E5" s="199"/>
      <c r="F5" s="199"/>
    </row>
    <row r="6" s="191" customFormat="1" ht="32.25" customHeight="1" spans="1:6">
      <c r="A6" s="197" t="s">
        <v>773</v>
      </c>
      <c r="B6" s="200"/>
      <c r="C6" s="199"/>
      <c r="D6" s="199"/>
      <c r="E6" s="199"/>
      <c r="F6" s="199"/>
    </row>
    <row r="7" s="191" customFormat="1" ht="32.25" customHeight="1" spans="1:6">
      <c r="A7" s="197" t="s">
        <v>774</v>
      </c>
      <c r="B7" s="200"/>
      <c r="C7" s="199"/>
      <c r="D7" s="199"/>
      <c r="E7" s="199"/>
      <c r="F7" s="199"/>
    </row>
    <row r="8" s="192" customFormat="1" ht="32.25" customHeight="1" spans="1:6">
      <c r="A8" s="197" t="s">
        <v>775</v>
      </c>
      <c r="B8" s="200"/>
      <c r="C8" s="201"/>
      <c r="D8" s="201"/>
      <c r="E8" s="201"/>
      <c r="F8" s="201"/>
    </row>
    <row r="9" s="191" customFormat="1" ht="32.25" customHeight="1" spans="1:6">
      <c r="A9" s="197" t="s">
        <v>776</v>
      </c>
      <c r="B9" s="200">
        <v>90</v>
      </c>
      <c r="C9" s="199"/>
      <c r="D9" s="199"/>
      <c r="E9" s="199"/>
      <c r="F9" s="199"/>
    </row>
    <row r="10" s="191" customFormat="1" ht="32.25" customHeight="1" spans="1:6">
      <c r="A10" s="197" t="s">
        <v>777</v>
      </c>
      <c r="B10" s="200"/>
      <c r="C10" s="199"/>
      <c r="D10" s="199"/>
      <c r="E10" s="199"/>
      <c r="F10" s="199"/>
    </row>
    <row r="11" s="191" customFormat="1" ht="32.25" customHeight="1" spans="1:6">
      <c r="A11" s="197" t="s">
        <v>778</v>
      </c>
      <c r="B11" s="200"/>
      <c r="C11" s="199"/>
      <c r="D11" s="199"/>
      <c r="E11" s="199"/>
      <c r="F11" s="199"/>
    </row>
    <row r="12" s="191" customFormat="1" ht="32.25" customHeight="1" spans="1:6">
      <c r="A12" s="197" t="s">
        <v>779</v>
      </c>
      <c r="B12" s="199">
        <v>28460</v>
      </c>
      <c r="C12" s="199">
        <v>40155</v>
      </c>
      <c r="D12" s="199">
        <v>40155</v>
      </c>
      <c r="E12" s="199">
        <v>100</v>
      </c>
      <c r="F12" s="199"/>
    </row>
    <row r="13" s="191" customFormat="1" ht="32.25" customHeight="1" spans="1:6">
      <c r="A13" s="197" t="s">
        <v>780</v>
      </c>
      <c r="B13" s="200"/>
      <c r="C13" s="199"/>
      <c r="D13" s="199"/>
      <c r="E13" s="199"/>
      <c r="F13" s="199"/>
    </row>
    <row r="14" s="191" customFormat="1" ht="32.25" customHeight="1" spans="1:6">
      <c r="A14" s="197" t="s">
        <v>781</v>
      </c>
      <c r="B14" s="200"/>
      <c r="C14" s="199"/>
      <c r="D14" s="199"/>
      <c r="E14" s="199"/>
      <c r="F14" s="199"/>
    </row>
    <row r="15" s="191" customFormat="1" ht="32.25" customHeight="1" spans="1:6">
      <c r="A15" s="197" t="s">
        <v>782</v>
      </c>
      <c r="B15" s="199">
        <v>1200</v>
      </c>
      <c r="C15" s="199">
        <v>1415</v>
      </c>
      <c r="D15" s="199">
        <v>1415</v>
      </c>
      <c r="E15" s="199">
        <v>100</v>
      </c>
      <c r="F15" s="199"/>
    </row>
    <row r="16" s="191" customFormat="1" ht="32.25" customHeight="1" spans="1:6">
      <c r="A16" s="197" t="s">
        <v>783</v>
      </c>
      <c r="B16" s="200"/>
      <c r="C16" s="199"/>
      <c r="D16" s="199"/>
      <c r="E16" s="199"/>
      <c r="F16" s="199"/>
    </row>
    <row r="17" s="191" customFormat="1" ht="32.25" customHeight="1" spans="1:6">
      <c r="A17" s="197" t="s">
        <v>784</v>
      </c>
      <c r="B17" s="200"/>
      <c r="C17" s="199"/>
      <c r="D17" s="199"/>
      <c r="E17" s="199"/>
      <c r="F17" s="199"/>
    </row>
    <row r="18" s="191" customFormat="1" ht="32.25" customHeight="1" spans="1:6">
      <c r="A18" s="197" t="s">
        <v>785</v>
      </c>
      <c r="B18" s="200"/>
      <c r="C18" s="199"/>
      <c r="D18" s="199"/>
      <c r="E18" s="199"/>
      <c r="F18" s="199"/>
    </row>
    <row r="19" s="191" customFormat="1" ht="32.25" customHeight="1" spans="1:6">
      <c r="A19" s="197" t="s">
        <v>786</v>
      </c>
      <c r="B19" s="200">
        <v>250</v>
      </c>
      <c r="C19" s="199">
        <v>260</v>
      </c>
      <c r="D19" s="199">
        <v>260</v>
      </c>
      <c r="E19" s="199">
        <v>100</v>
      </c>
      <c r="F19" s="199"/>
    </row>
    <row r="20" s="191" customFormat="1" ht="32.25" customHeight="1" spans="1:6">
      <c r="A20" s="197" t="s">
        <v>787</v>
      </c>
      <c r="B20" s="200"/>
      <c r="C20" s="199"/>
      <c r="D20" s="199"/>
      <c r="E20" s="199"/>
      <c r="F20" s="199"/>
    </row>
    <row r="21" s="191" customFormat="1" ht="32.25" customHeight="1" spans="1:6">
      <c r="A21" s="197" t="s">
        <v>788</v>
      </c>
      <c r="B21" s="200"/>
      <c r="C21" s="199"/>
      <c r="D21" s="199"/>
      <c r="E21" s="199"/>
      <c r="F21" s="199"/>
    </row>
    <row r="22" s="191" customFormat="1" ht="32.25" customHeight="1" spans="1:6">
      <c r="A22" s="188" t="s">
        <v>789</v>
      </c>
      <c r="B22" s="189">
        <f>SUM(B5:B21)</f>
        <v>30000</v>
      </c>
      <c r="C22" s="189">
        <f>SUM(C5:C21)</f>
        <v>41830</v>
      </c>
      <c r="D22" s="189">
        <f>SUM(D5:D21)</f>
        <v>41830</v>
      </c>
      <c r="E22" s="189">
        <v>100</v>
      </c>
      <c r="F22" s="189"/>
    </row>
  </sheetData>
  <mergeCells count="1">
    <mergeCell ref="A2:F2"/>
  </mergeCells>
  <printOptions horizontalCentered="1"/>
  <pageMargins left="0.55" right="0.55" top="0.275" bottom="0.393055555555556" header="0.590277777777778" footer="0.15625"/>
  <pageSetup paperSize="9" scale="61" firstPageNumber="126" orientation="portrait" useFirstPageNumber="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zoomScale="75" zoomScaleNormal="75" topLeftCell="A13" workbookViewId="0">
      <selection activeCell="C4" sqref="C4"/>
    </sheetView>
  </sheetViews>
  <sheetFormatPr defaultColWidth="43.875" defaultRowHeight="14.25" outlineLevelCol="5"/>
  <cols>
    <col min="1" max="1" width="67" style="193" customWidth="1"/>
    <col min="2" max="2" width="17.375" style="193" customWidth="1"/>
    <col min="3" max="3" width="14.5" style="193" customWidth="1"/>
    <col min="4" max="4" width="14.25" style="193" customWidth="1"/>
    <col min="5" max="5" width="18.625" style="193" customWidth="1"/>
    <col min="6" max="6" width="16.25" style="193" customWidth="1"/>
    <col min="7" max="16384" width="43.875" style="193"/>
  </cols>
  <sheetData>
    <row r="1" s="23" customFormat="1" ht="27" customHeight="1" spans="1:2">
      <c r="A1" s="194" t="s">
        <v>790</v>
      </c>
      <c r="B1" s="26"/>
    </row>
    <row r="2" ht="45.6" customHeight="1" spans="1:6">
      <c r="A2" s="174" t="s">
        <v>791</v>
      </c>
      <c r="B2" s="174"/>
      <c r="C2" s="174"/>
      <c r="D2" s="174"/>
      <c r="E2" s="174"/>
      <c r="F2" s="174"/>
    </row>
    <row r="3" s="191" customFormat="1" ht="23.45" customHeight="1" spans="2:6">
      <c r="B3" s="195"/>
      <c r="F3" s="195" t="s">
        <v>2</v>
      </c>
    </row>
    <row r="4" s="191" customFormat="1" ht="39" customHeight="1" spans="1:6">
      <c r="A4" s="196" t="s">
        <v>770</v>
      </c>
      <c r="B4" s="56" t="s">
        <v>4</v>
      </c>
      <c r="C4" s="30" t="s">
        <v>5</v>
      </c>
      <c r="D4" s="56" t="s">
        <v>6</v>
      </c>
      <c r="E4" s="66" t="s">
        <v>672</v>
      </c>
      <c r="F4" s="66" t="s">
        <v>771</v>
      </c>
    </row>
    <row r="5" s="191" customFormat="1" ht="33.75" customHeight="1" spans="1:6">
      <c r="A5" s="226" t="s">
        <v>792</v>
      </c>
      <c r="B5" s="198"/>
      <c r="C5" s="199">
        <v>50</v>
      </c>
      <c r="D5" s="199">
        <v>50</v>
      </c>
      <c r="E5" s="199">
        <v>100</v>
      </c>
      <c r="F5" s="199"/>
    </row>
    <row r="6" s="191" customFormat="1" ht="33.75" customHeight="1" spans="1:6">
      <c r="A6" s="226" t="s">
        <v>793</v>
      </c>
      <c r="B6" s="200"/>
      <c r="C6" s="199">
        <v>1518</v>
      </c>
      <c r="D6" s="199">
        <v>1518</v>
      </c>
      <c r="E6" s="199">
        <v>100</v>
      </c>
      <c r="F6" s="199"/>
    </row>
    <row r="7" s="191" customFormat="1" ht="33.75" customHeight="1" spans="1:6">
      <c r="A7" s="227" t="s">
        <v>794</v>
      </c>
      <c r="B7" s="200"/>
      <c r="C7" s="199">
        <v>100</v>
      </c>
      <c r="D7" s="199">
        <v>100</v>
      </c>
      <c r="E7" s="199"/>
      <c r="F7" s="199"/>
    </row>
    <row r="8" s="192" customFormat="1" ht="33.75" customHeight="1" spans="1:6">
      <c r="A8" s="226" t="s">
        <v>795</v>
      </c>
      <c r="B8" s="201">
        <v>28460</v>
      </c>
      <c r="C8" s="201">
        <v>41194</v>
      </c>
      <c r="D8" s="201">
        <v>41194</v>
      </c>
      <c r="E8" s="199">
        <v>100</v>
      </c>
      <c r="F8" s="201"/>
    </row>
    <row r="9" s="191" customFormat="1" ht="33.75" customHeight="1" spans="1:6">
      <c r="A9" s="227" t="s">
        <v>796</v>
      </c>
      <c r="B9" s="201">
        <v>90</v>
      </c>
      <c r="C9" s="199"/>
      <c r="D9" s="199"/>
      <c r="E9" s="199"/>
      <c r="F9" s="199"/>
    </row>
    <row r="10" s="191" customFormat="1" ht="33.75" customHeight="1" spans="1:6">
      <c r="A10" s="226" t="s">
        <v>797</v>
      </c>
      <c r="B10" s="201"/>
      <c r="C10" s="199"/>
      <c r="D10" s="199"/>
      <c r="E10" s="199"/>
      <c r="F10" s="199"/>
    </row>
    <row r="11" s="191" customFormat="1" ht="33.75" customHeight="1" spans="1:6">
      <c r="A11" s="227" t="s">
        <v>798</v>
      </c>
      <c r="B11" s="201"/>
      <c r="C11" s="199"/>
      <c r="D11" s="199"/>
      <c r="E11" s="199"/>
      <c r="F11" s="199"/>
    </row>
    <row r="12" s="191" customFormat="1" ht="33.75" customHeight="1" spans="1:6">
      <c r="A12" s="145" t="s">
        <v>799</v>
      </c>
      <c r="B12" s="201"/>
      <c r="C12" s="199"/>
      <c r="D12" s="199"/>
      <c r="E12" s="199">
        <v>100</v>
      </c>
      <c r="F12" s="199"/>
    </row>
    <row r="13" s="191" customFormat="1" ht="33.75" customHeight="1" spans="1:6">
      <c r="A13" s="227" t="s">
        <v>800</v>
      </c>
      <c r="B13" s="201">
        <v>1200</v>
      </c>
      <c r="C13" s="199">
        <v>1415</v>
      </c>
      <c r="D13" s="199">
        <v>1415</v>
      </c>
      <c r="E13" s="199">
        <v>100</v>
      </c>
      <c r="F13" s="199"/>
    </row>
    <row r="14" s="191" customFormat="1" ht="33.75" customHeight="1" spans="1:6">
      <c r="A14" s="228" t="s">
        <v>801</v>
      </c>
      <c r="B14" s="201">
        <v>250</v>
      </c>
      <c r="C14" s="199">
        <v>260</v>
      </c>
      <c r="D14" s="199">
        <v>260</v>
      </c>
      <c r="E14" s="199">
        <v>100</v>
      </c>
      <c r="F14" s="199"/>
    </row>
    <row r="15" s="191" customFormat="1" ht="33.75" customHeight="1" spans="1:6">
      <c r="A15" s="226" t="s">
        <v>802</v>
      </c>
      <c r="B15" s="200"/>
      <c r="C15" s="199">
        <v>1598</v>
      </c>
      <c r="D15" s="199">
        <v>1598</v>
      </c>
      <c r="E15" s="199">
        <v>100</v>
      </c>
      <c r="F15" s="199"/>
    </row>
    <row r="16" s="191" customFormat="1" ht="33.75" customHeight="1" spans="1:6">
      <c r="A16" s="226" t="s">
        <v>803</v>
      </c>
      <c r="B16" s="200"/>
      <c r="C16" s="199"/>
      <c r="D16" s="199"/>
      <c r="E16" s="199"/>
      <c r="F16" s="199"/>
    </row>
    <row r="17" s="191" customFormat="1" ht="33.75" customHeight="1" spans="1:6">
      <c r="A17" s="226" t="s">
        <v>804</v>
      </c>
      <c r="B17" s="200"/>
      <c r="C17" s="199"/>
      <c r="D17" s="199"/>
      <c r="E17" s="199"/>
      <c r="F17" s="199"/>
    </row>
    <row r="18" s="191" customFormat="1" ht="33.75" customHeight="1" spans="1:6">
      <c r="A18" s="226" t="s">
        <v>805</v>
      </c>
      <c r="B18" s="200"/>
      <c r="C18" s="199"/>
      <c r="D18" s="199"/>
      <c r="E18" s="199"/>
      <c r="F18" s="199"/>
    </row>
    <row r="19" s="191" customFormat="1" ht="33.75" customHeight="1" spans="1:6">
      <c r="A19" s="226" t="s">
        <v>806</v>
      </c>
      <c r="B19" s="200"/>
      <c r="C19" s="199"/>
      <c r="D19" s="199"/>
      <c r="E19" s="199"/>
      <c r="F19" s="199"/>
    </row>
    <row r="20" s="191" customFormat="1" ht="33.75" customHeight="1" spans="1:6">
      <c r="A20" s="227" t="s">
        <v>807</v>
      </c>
      <c r="B20" s="200"/>
      <c r="C20" s="199"/>
      <c r="D20" s="199"/>
      <c r="E20" s="199"/>
      <c r="F20" s="199"/>
    </row>
    <row r="21" s="191" customFormat="1" ht="33.75" customHeight="1" spans="1:6">
      <c r="A21" s="229" t="s">
        <v>808</v>
      </c>
      <c r="B21" s="200"/>
      <c r="C21" s="199"/>
      <c r="D21" s="199"/>
      <c r="E21" s="199"/>
      <c r="F21" s="199"/>
    </row>
    <row r="22" s="191" customFormat="1" ht="33.75" customHeight="1" spans="1:6">
      <c r="A22" s="145" t="s">
        <v>809</v>
      </c>
      <c r="B22" s="200"/>
      <c r="C22" s="199">
        <v>8</v>
      </c>
      <c r="D22" s="199">
        <v>8</v>
      </c>
      <c r="E22" s="199">
        <v>100</v>
      </c>
      <c r="F22" s="199"/>
    </row>
    <row r="23" s="191" customFormat="1" ht="33.75" customHeight="1" spans="1:6">
      <c r="A23" s="226" t="s">
        <v>810</v>
      </c>
      <c r="B23" s="200"/>
      <c r="C23" s="199"/>
      <c r="D23" s="199"/>
      <c r="E23" s="199"/>
      <c r="F23" s="199"/>
    </row>
    <row r="24" s="191" customFormat="1" ht="33.75" customHeight="1" spans="1:6">
      <c r="A24" s="226" t="s">
        <v>811</v>
      </c>
      <c r="B24" s="200"/>
      <c r="C24" s="199"/>
      <c r="D24" s="199"/>
      <c r="E24" s="199"/>
      <c r="F24" s="199"/>
    </row>
    <row r="25" s="191" customFormat="1" ht="33.75" customHeight="1" spans="1:6">
      <c r="A25" s="229" t="s">
        <v>812</v>
      </c>
      <c r="B25" s="200"/>
      <c r="C25" s="199">
        <v>1332</v>
      </c>
      <c r="D25" s="199">
        <v>1332</v>
      </c>
      <c r="E25" s="199">
        <v>100</v>
      </c>
      <c r="F25" s="199"/>
    </row>
    <row r="26" s="191" customFormat="1" ht="33.75" customHeight="1" spans="1:6">
      <c r="A26" s="145" t="s">
        <v>813</v>
      </c>
      <c r="B26" s="200"/>
      <c r="C26" s="199">
        <v>1568</v>
      </c>
      <c r="D26" s="199">
        <v>1568</v>
      </c>
      <c r="E26" s="199">
        <v>100</v>
      </c>
      <c r="F26" s="199"/>
    </row>
    <row r="27" s="191" customFormat="1" ht="33.75" customHeight="1" spans="1:6">
      <c r="A27" s="145" t="s">
        <v>814</v>
      </c>
      <c r="B27" s="200"/>
      <c r="C27" s="199">
        <v>7</v>
      </c>
      <c r="D27" s="199">
        <v>7</v>
      </c>
      <c r="E27" s="199">
        <v>100</v>
      </c>
      <c r="F27" s="199"/>
    </row>
    <row r="28" ht="33.75" customHeight="1" spans="1:6">
      <c r="A28" s="188" t="s">
        <v>815</v>
      </c>
      <c r="B28" s="189">
        <f>SUM(B5:B27)</f>
        <v>30000</v>
      </c>
      <c r="C28" s="189">
        <f>SUM(C5:C27)</f>
        <v>49050</v>
      </c>
      <c r="D28" s="189">
        <f>SUM(D5:D27)</f>
        <v>49050</v>
      </c>
      <c r="E28" s="189">
        <v>100</v>
      </c>
      <c r="F28" s="189"/>
    </row>
  </sheetData>
  <mergeCells count="1">
    <mergeCell ref="A2:F2"/>
  </mergeCells>
  <printOptions horizontalCentered="1"/>
  <pageMargins left="0.55" right="0.55" top="0.275" bottom="0.393055555555556" header="0.590277777777778" footer="0.15625"/>
  <pageSetup paperSize="9" scale="58" firstPageNumber="126" orientation="portrait" useFirstPageNumber="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"/>
  <sheetViews>
    <sheetView zoomScale="75" zoomScaleNormal="75" workbookViewId="0">
      <selection activeCell="C6" sqref="C6"/>
    </sheetView>
  </sheetViews>
  <sheetFormatPr defaultColWidth="26" defaultRowHeight="13.5" outlineLevelCol="6"/>
  <cols>
    <col min="1" max="1" width="30.625" style="203" customWidth="1"/>
    <col min="2" max="2" width="23.5" style="204" customWidth="1"/>
    <col min="3" max="3" width="33.5" style="203" customWidth="1"/>
    <col min="4" max="4" width="20.125" style="204" customWidth="1"/>
    <col min="5" max="16384" width="26" style="203"/>
  </cols>
  <sheetData>
    <row r="1" s="23" customFormat="1" ht="39" customHeight="1" spans="1:4">
      <c r="A1" s="205" t="s">
        <v>816</v>
      </c>
      <c r="B1" s="206"/>
      <c r="C1" s="206"/>
      <c r="D1" s="207"/>
    </row>
    <row r="2" ht="55.15" customHeight="1" spans="1:4">
      <c r="A2" s="151" t="s">
        <v>817</v>
      </c>
      <c r="B2" s="151"/>
      <c r="C2" s="151"/>
      <c r="D2" s="151"/>
    </row>
    <row r="3" s="202" customFormat="1" ht="33" customHeight="1" spans="1:4">
      <c r="A3" s="208"/>
      <c r="B3" s="209"/>
      <c r="C3" s="210"/>
      <c r="D3" s="211" t="s">
        <v>2</v>
      </c>
    </row>
    <row r="4" ht="36" customHeight="1" spans="1:4">
      <c r="A4" s="212" t="s">
        <v>818</v>
      </c>
      <c r="B4" s="213" t="s">
        <v>6</v>
      </c>
      <c r="C4" s="212" t="s">
        <v>819</v>
      </c>
      <c r="D4" s="213" t="s">
        <v>6</v>
      </c>
    </row>
    <row r="5" ht="36" customHeight="1" spans="1:4">
      <c r="A5" s="214" t="s">
        <v>820</v>
      </c>
      <c r="B5" s="159">
        <v>41830</v>
      </c>
      <c r="C5" s="214" t="s">
        <v>821</v>
      </c>
      <c r="D5" s="159">
        <v>49050</v>
      </c>
    </row>
    <row r="6" ht="36" customHeight="1" spans="1:4">
      <c r="A6" s="215" t="s">
        <v>510</v>
      </c>
      <c r="B6" s="162">
        <f>B7+B9+B11</f>
        <v>12720</v>
      </c>
      <c r="C6" s="216" t="s">
        <v>511</v>
      </c>
      <c r="D6" s="162">
        <f>D7+D8+D9</f>
        <v>5500</v>
      </c>
    </row>
    <row r="7" ht="36" customHeight="1" spans="1:4">
      <c r="A7" s="217" t="s">
        <v>585</v>
      </c>
      <c r="B7" s="162">
        <v>4836</v>
      </c>
      <c r="C7" s="218" t="s">
        <v>822</v>
      </c>
      <c r="D7" s="162"/>
    </row>
    <row r="8" ht="36" customHeight="1" spans="1:4">
      <c r="A8" s="217" t="s">
        <v>823</v>
      </c>
      <c r="B8" s="162"/>
      <c r="C8" s="218" t="s">
        <v>824</v>
      </c>
      <c r="D8" s="162"/>
    </row>
    <row r="9" ht="36" customHeight="1" spans="1:4">
      <c r="A9" s="215" t="s">
        <v>825</v>
      </c>
      <c r="B9" s="162">
        <f>B10</f>
        <v>7884</v>
      </c>
      <c r="C9" s="215" t="s">
        <v>826</v>
      </c>
      <c r="D9" s="219">
        <f>D10</f>
        <v>5500</v>
      </c>
    </row>
    <row r="10" ht="36" customHeight="1" spans="1:4">
      <c r="A10" s="220" t="s">
        <v>827</v>
      </c>
      <c r="B10" s="167">
        <v>7884</v>
      </c>
      <c r="C10" s="220" t="s">
        <v>828</v>
      </c>
      <c r="D10" s="221">
        <v>5500</v>
      </c>
    </row>
    <row r="11" ht="36" customHeight="1" spans="1:4">
      <c r="A11" s="215" t="s">
        <v>829</v>
      </c>
      <c r="B11" s="162"/>
      <c r="C11" s="222"/>
      <c r="D11" s="221"/>
    </row>
    <row r="12" ht="36" customHeight="1" spans="1:4">
      <c r="A12" s="223" t="s">
        <v>830</v>
      </c>
      <c r="B12" s="162">
        <f>B5+B6</f>
        <v>54550</v>
      </c>
      <c r="C12" s="223" t="s">
        <v>831</v>
      </c>
      <c r="D12" s="162">
        <f>D6+D5</f>
        <v>54550</v>
      </c>
    </row>
    <row r="13" ht="51.75" customHeight="1" spans="1:7">
      <c r="A13" s="224"/>
      <c r="B13" s="224"/>
      <c r="C13" s="224"/>
      <c r="D13" s="224"/>
      <c r="E13" s="225"/>
      <c r="F13" s="225"/>
      <c r="G13" s="225"/>
    </row>
  </sheetData>
  <mergeCells count="2">
    <mergeCell ref="A2:D2"/>
    <mergeCell ref="A13:D13"/>
  </mergeCells>
  <printOptions horizontalCentered="1"/>
  <pageMargins left="0.55" right="0.55" top="0.275" bottom="0.393055555555556" header="0.590277777777778" footer="0.15625"/>
  <pageSetup paperSize="9" scale="89" firstPageNumber="126" orientation="portrait" useFirstPageNumber="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2"/>
  <sheetViews>
    <sheetView zoomScale="75" zoomScaleNormal="75" workbookViewId="0">
      <selection activeCell="C4" sqref="C4"/>
    </sheetView>
  </sheetViews>
  <sheetFormatPr defaultColWidth="43.875" defaultRowHeight="14.25" outlineLevelCol="4"/>
  <cols>
    <col min="1" max="1" width="54.625" style="193" customWidth="1"/>
    <col min="2" max="2" width="18.375" style="193" customWidth="1"/>
    <col min="3" max="3" width="19.5" style="193" customWidth="1"/>
    <col min="4" max="4" width="20.5" style="193" customWidth="1"/>
    <col min="5" max="5" width="20.125" style="193" customWidth="1"/>
    <col min="6" max="16384" width="43.875" style="193"/>
  </cols>
  <sheetData>
    <row r="1" s="23" customFormat="1" ht="27" customHeight="1" spans="1:2">
      <c r="A1" s="194" t="s">
        <v>832</v>
      </c>
      <c r="B1" s="26"/>
    </row>
    <row r="2" ht="45.6" customHeight="1" spans="1:5">
      <c r="A2" s="174" t="s">
        <v>833</v>
      </c>
      <c r="B2" s="174"/>
      <c r="C2" s="174"/>
      <c r="D2" s="174"/>
      <c r="E2" s="174"/>
    </row>
    <row r="3" s="191" customFormat="1" ht="23.45" customHeight="1" spans="2:5">
      <c r="B3" s="195"/>
      <c r="E3" s="195" t="s">
        <v>2</v>
      </c>
    </row>
    <row r="4" s="191" customFormat="1" ht="36.6" customHeight="1" spans="1:5">
      <c r="A4" s="196" t="s">
        <v>770</v>
      </c>
      <c r="B4" s="56" t="s">
        <v>4</v>
      </c>
      <c r="C4" s="30" t="s">
        <v>5</v>
      </c>
      <c r="D4" s="56" t="s">
        <v>6</v>
      </c>
      <c r="E4" s="66" t="s">
        <v>672</v>
      </c>
    </row>
    <row r="5" s="191" customFormat="1" ht="33.75" customHeight="1" spans="1:5">
      <c r="A5" s="197" t="s">
        <v>772</v>
      </c>
      <c r="B5" s="198"/>
      <c r="C5" s="199"/>
      <c r="D5" s="199"/>
      <c r="E5" s="199"/>
    </row>
    <row r="6" s="191" customFormat="1" ht="33.75" customHeight="1" spans="1:5">
      <c r="A6" s="197" t="s">
        <v>773</v>
      </c>
      <c r="B6" s="200"/>
      <c r="C6" s="199"/>
      <c r="D6" s="199"/>
      <c r="E6" s="199"/>
    </row>
    <row r="7" s="191" customFormat="1" ht="33.75" customHeight="1" spans="1:5">
      <c r="A7" s="197" t="s">
        <v>774</v>
      </c>
      <c r="B7" s="200"/>
      <c r="C7" s="199"/>
      <c r="D7" s="199"/>
      <c r="E7" s="199"/>
    </row>
    <row r="8" s="192" customFormat="1" ht="33.75" customHeight="1" spans="1:5">
      <c r="A8" s="197" t="s">
        <v>775</v>
      </c>
      <c r="B8" s="200"/>
      <c r="C8" s="201"/>
      <c r="D8" s="201"/>
      <c r="E8" s="201"/>
    </row>
    <row r="9" s="191" customFormat="1" ht="33.75" customHeight="1" spans="1:5">
      <c r="A9" s="197" t="s">
        <v>776</v>
      </c>
      <c r="B9" s="200">
        <v>90</v>
      </c>
      <c r="C9" s="199"/>
      <c r="D9" s="199"/>
      <c r="E9" s="199"/>
    </row>
    <row r="10" s="191" customFormat="1" ht="33.75" customHeight="1" spans="1:5">
      <c r="A10" s="197" t="s">
        <v>777</v>
      </c>
      <c r="B10" s="200"/>
      <c r="C10" s="199"/>
      <c r="D10" s="199"/>
      <c r="E10" s="199"/>
    </row>
    <row r="11" s="191" customFormat="1" ht="33.75" customHeight="1" spans="1:5">
      <c r="A11" s="197" t="s">
        <v>778</v>
      </c>
      <c r="B11" s="200"/>
      <c r="C11" s="199"/>
      <c r="D11" s="199"/>
      <c r="E11" s="199"/>
    </row>
    <row r="12" s="191" customFormat="1" ht="33.75" customHeight="1" spans="1:5">
      <c r="A12" s="197" t="s">
        <v>779</v>
      </c>
      <c r="B12" s="199">
        <v>28460</v>
      </c>
      <c r="C12" s="199">
        <v>40155</v>
      </c>
      <c r="D12" s="199">
        <v>40155</v>
      </c>
      <c r="E12" s="199">
        <v>100</v>
      </c>
    </row>
    <row r="13" s="191" customFormat="1" ht="33.75" customHeight="1" spans="1:5">
      <c r="A13" s="197" t="s">
        <v>780</v>
      </c>
      <c r="B13" s="200"/>
      <c r="C13" s="199"/>
      <c r="D13" s="199"/>
      <c r="E13" s="199"/>
    </row>
    <row r="14" s="191" customFormat="1" ht="33.75" customHeight="1" spans="1:5">
      <c r="A14" s="197" t="s">
        <v>781</v>
      </c>
      <c r="B14" s="200"/>
      <c r="C14" s="199"/>
      <c r="D14" s="199"/>
      <c r="E14" s="199"/>
    </row>
    <row r="15" s="191" customFormat="1" ht="33.75" customHeight="1" spans="1:5">
      <c r="A15" s="197" t="s">
        <v>782</v>
      </c>
      <c r="B15" s="199">
        <v>1200</v>
      </c>
      <c r="C15" s="199">
        <v>1415</v>
      </c>
      <c r="D15" s="199">
        <v>1415</v>
      </c>
      <c r="E15" s="199">
        <v>100</v>
      </c>
    </row>
    <row r="16" s="191" customFormat="1" ht="33.75" customHeight="1" spans="1:5">
      <c r="A16" s="197" t="s">
        <v>783</v>
      </c>
      <c r="B16" s="200"/>
      <c r="C16" s="199"/>
      <c r="D16" s="199"/>
      <c r="E16" s="199"/>
    </row>
    <row r="17" s="191" customFormat="1" ht="33.75" customHeight="1" spans="1:5">
      <c r="A17" s="197" t="s">
        <v>784</v>
      </c>
      <c r="B17" s="200"/>
      <c r="C17" s="199"/>
      <c r="D17" s="199"/>
      <c r="E17" s="199"/>
    </row>
    <row r="18" s="191" customFormat="1" ht="33.75" customHeight="1" spans="1:5">
      <c r="A18" s="197" t="s">
        <v>785</v>
      </c>
      <c r="B18" s="200"/>
      <c r="C18" s="199"/>
      <c r="D18" s="199"/>
      <c r="E18" s="199"/>
    </row>
    <row r="19" s="191" customFormat="1" ht="33.75" customHeight="1" spans="1:5">
      <c r="A19" s="197" t="s">
        <v>786</v>
      </c>
      <c r="B19" s="200">
        <v>250</v>
      </c>
      <c r="C19" s="199">
        <v>260</v>
      </c>
      <c r="D19" s="199">
        <v>260</v>
      </c>
      <c r="E19" s="199">
        <v>100</v>
      </c>
    </row>
    <row r="20" s="191" customFormat="1" ht="33.75" customHeight="1" spans="1:5">
      <c r="A20" s="197" t="s">
        <v>787</v>
      </c>
      <c r="B20" s="200"/>
      <c r="C20" s="199"/>
      <c r="D20" s="199"/>
      <c r="E20" s="199"/>
    </row>
    <row r="21" s="191" customFormat="1" ht="33.75" customHeight="1" spans="1:5">
      <c r="A21" s="197" t="s">
        <v>788</v>
      </c>
      <c r="B21" s="200"/>
      <c r="C21" s="199"/>
      <c r="D21" s="199"/>
      <c r="E21" s="199"/>
    </row>
    <row r="22" s="191" customFormat="1" ht="33.75" customHeight="1" spans="1:5">
      <c r="A22" s="188" t="s">
        <v>789</v>
      </c>
      <c r="B22" s="189">
        <f>SUM(B5:B21)</f>
        <v>30000</v>
      </c>
      <c r="C22" s="189">
        <f>SUM(C5:C21)</f>
        <v>41830</v>
      </c>
      <c r="D22" s="189">
        <f>SUM(D5:D21)</f>
        <v>41830</v>
      </c>
      <c r="E22" s="189">
        <v>100</v>
      </c>
    </row>
  </sheetData>
  <mergeCells count="1">
    <mergeCell ref="A2:E2"/>
  </mergeCells>
  <printOptions horizontalCentered="1"/>
  <pageMargins left="0.55" right="0.55" top="0.275" bottom="0.393055555555556" header="0.590277777777778" footer="0.15625"/>
  <pageSetup paperSize="9" scale="70" firstPageNumber="126" orientation="portrait" useFirstPageNumber="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8"/>
  <sheetViews>
    <sheetView zoomScale="75" zoomScaleNormal="75" topLeftCell="A16" workbookViewId="0">
      <selection activeCell="C4" sqref="C4"/>
    </sheetView>
  </sheetViews>
  <sheetFormatPr defaultColWidth="50.75" defaultRowHeight="14.25" outlineLevelCol="4"/>
  <cols>
    <col min="1" max="1" width="66.5" style="172" customWidth="1"/>
    <col min="2" max="2" width="16.625" style="172" customWidth="1"/>
    <col min="3" max="3" width="16.75" style="172" customWidth="1"/>
    <col min="4" max="4" width="16.25" style="172" customWidth="1"/>
    <col min="5" max="5" width="15.5" style="171" customWidth="1"/>
    <col min="6" max="16384" width="50.75" style="172"/>
  </cols>
  <sheetData>
    <row r="1" spans="1:2">
      <c r="A1" s="61" t="s">
        <v>834</v>
      </c>
      <c r="B1" s="173"/>
    </row>
    <row r="2" ht="36.6" customHeight="1" spans="1:5">
      <c r="A2" s="174" t="s">
        <v>835</v>
      </c>
      <c r="B2" s="174"/>
      <c r="C2" s="174"/>
      <c r="D2" s="174"/>
      <c r="E2" s="174"/>
    </row>
    <row r="3" ht="36.6" customHeight="1" spans="1:5">
      <c r="A3" s="175"/>
      <c r="B3" s="155"/>
      <c r="E3" s="155" t="s">
        <v>2</v>
      </c>
    </row>
    <row r="4" ht="43.15" customHeight="1" spans="1:5">
      <c r="A4" s="176" t="s">
        <v>770</v>
      </c>
      <c r="B4" s="56" t="s">
        <v>4</v>
      </c>
      <c r="C4" s="30" t="s">
        <v>5</v>
      </c>
      <c r="D4" s="56" t="s">
        <v>6</v>
      </c>
      <c r="E4" s="66" t="s">
        <v>672</v>
      </c>
    </row>
    <row r="5" ht="30" customHeight="1" spans="1:5">
      <c r="A5" s="177" t="s">
        <v>836</v>
      </c>
      <c r="B5" s="178"/>
      <c r="C5" s="179">
        <v>50</v>
      </c>
      <c r="D5" s="179">
        <v>50</v>
      </c>
      <c r="E5" s="179">
        <v>100</v>
      </c>
    </row>
    <row r="6" ht="30" customHeight="1" spans="1:5">
      <c r="A6" s="177" t="s">
        <v>837</v>
      </c>
      <c r="B6" s="178"/>
      <c r="C6" s="179">
        <v>50</v>
      </c>
      <c r="D6" s="179">
        <v>50</v>
      </c>
      <c r="E6" s="179">
        <v>100</v>
      </c>
    </row>
    <row r="7" ht="30" customHeight="1" spans="1:5">
      <c r="A7" s="145" t="s">
        <v>838</v>
      </c>
      <c r="B7" s="180"/>
      <c r="C7" s="181"/>
      <c r="D7" s="181"/>
      <c r="E7" s="179"/>
    </row>
    <row r="8" ht="30" customHeight="1" spans="1:5">
      <c r="A8" s="145" t="s">
        <v>839</v>
      </c>
      <c r="B8" s="180"/>
      <c r="C8" s="181"/>
      <c r="D8" s="181"/>
      <c r="E8" s="179"/>
    </row>
    <row r="9" ht="30" customHeight="1" spans="1:5">
      <c r="A9" s="145" t="s">
        <v>840</v>
      </c>
      <c r="B9" s="178"/>
      <c r="C9" s="181"/>
      <c r="D9" s="181"/>
      <c r="E9" s="179"/>
    </row>
    <row r="10" ht="30" customHeight="1" spans="1:5">
      <c r="A10" s="145" t="s">
        <v>841</v>
      </c>
      <c r="B10" s="182"/>
      <c r="C10" s="181">
        <v>50</v>
      </c>
      <c r="D10" s="181">
        <v>50</v>
      </c>
      <c r="E10" s="179">
        <v>100</v>
      </c>
    </row>
    <row r="11" ht="30" customHeight="1" spans="1:5">
      <c r="A11" s="177" t="s">
        <v>842</v>
      </c>
      <c r="B11" s="178"/>
      <c r="C11" s="179">
        <f>C12+C16</f>
        <v>1213</v>
      </c>
      <c r="D11" s="179">
        <f>D12+D16</f>
        <v>1213</v>
      </c>
      <c r="E11" s="179">
        <v>100</v>
      </c>
    </row>
    <row r="12" ht="30" customHeight="1" spans="1:5">
      <c r="A12" s="177" t="s">
        <v>843</v>
      </c>
      <c r="B12" s="178"/>
      <c r="C12" s="179">
        <v>1113</v>
      </c>
      <c r="D12" s="179">
        <v>1113</v>
      </c>
      <c r="E12" s="179">
        <v>100</v>
      </c>
    </row>
    <row r="13" ht="30" customHeight="1" spans="1:5">
      <c r="A13" s="145" t="s">
        <v>844</v>
      </c>
      <c r="B13" s="178"/>
      <c r="C13" s="181"/>
      <c r="D13" s="181"/>
      <c r="E13" s="179"/>
    </row>
    <row r="14" ht="30" customHeight="1" spans="1:5">
      <c r="A14" s="145" t="s">
        <v>845</v>
      </c>
      <c r="B14" s="178"/>
      <c r="C14" s="181">
        <v>1512</v>
      </c>
      <c r="D14" s="181">
        <v>1512</v>
      </c>
      <c r="E14" s="179">
        <v>100</v>
      </c>
    </row>
    <row r="15" ht="30" customHeight="1" spans="1:5">
      <c r="A15" s="145" t="s">
        <v>846</v>
      </c>
      <c r="B15" s="183"/>
      <c r="C15" s="181">
        <v>6</v>
      </c>
      <c r="D15" s="181">
        <v>6</v>
      </c>
      <c r="E15" s="179">
        <v>100</v>
      </c>
    </row>
    <row r="16" ht="30" customHeight="1" spans="1:5">
      <c r="A16" s="177" t="s">
        <v>847</v>
      </c>
      <c r="B16" s="183"/>
      <c r="C16" s="179">
        <v>100</v>
      </c>
      <c r="D16" s="179">
        <v>100</v>
      </c>
      <c r="E16" s="179">
        <v>100</v>
      </c>
    </row>
    <row r="17" ht="30" customHeight="1" spans="1:5">
      <c r="A17" s="145" t="s">
        <v>845</v>
      </c>
      <c r="B17" s="183"/>
      <c r="C17" s="181">
        <v>100</v>
      </c>
      <c r="D17" s="181">
        <v>100</v>
      </c>
      <c r="E17" s="179">
        <v>100</v>
      </c>
    </row>
    <row r="18" ht="30" customHeight="1" spans="1:5">
      <c r="A18" s="177" t="s">
        <v>848</v>
      </c>
      <c r="B18" s="183">
        <v>30000</v>
      </c>
      <c r="C18" s="179">
        <f>C19+C32+C38+C44+C50</f>
        <v>42869</v>
      </c>
      <c r="D18" s="179">
        <f>D19+D32+D38+D44+D50</f>
        <v>42869</v>
      </c>
      <c r="E18" s="179">
        <v>100</v>
      </c>
    </row>
    <row r="19" ht="30" customHeight="1" spans="1:5">
      <c r="A19" s="177" t="s">
        <v>849</v>
      </c>
      <c r="B19" s="183">
        <v>28460</v>
      </c>
      <c r="C19" s="179">
        <v>41194</v>
      </c>
      <c r="D19" s="179">
        <v>41194</v>
      </c>
      <c r="E19" s="179">
        <v>100</v>
      </c>
    </row>
    <row r="20" ht="30" customHeight="1" spans="1:5">
      <c r="A20" s="145" t="s">
        <v>850</v>
      </c>
      <c r="B20" s="184"/>
      <c r="C20" s="181">
        <v>17719</v>
      </c>
      <c r="D20" s="181">
        <v>17719</v>
      </c>
      <c r="E20" s="179">
        <v>100</v>
      </c>
    </row>
    <row r="21" ht="30" customHeight="1" spans="1:5">
      <c r="A21" s="145" t="s">
        <v>851</v>
      </c>
      <c r="B21" s="184"/>
      <c r="C21" s="181"/>
      <c r="D21" s="181"/>
      <c r="E21" s="179"/>
    </row>
    <row r="22" ht="30" customHeight="1" spans="1:5">
      <c r="A22" s="145" t="s">
        <v>852</v>
      </c>
      <c r="B22" s="184"/>
      <c r="C22" s="181">
        <v>659</v>
      </c>
      <c r="D22" s="181">
        <v>659</v>
      </c>
      <c r="E22" s="179">
        <v>100</v>
      </c>
    </row>
    <row r="23" ht="30" customHeight="1" spans="1:5">
      <c r="A23" s="145" t="s">
        <v>853</v>
      </c>
      <c r="B23" s="183"/>
      <c r="C23" s="181">
        <v>330</v>
      </c>
      <c r="D23" s="181">
        <v>330</v>
      </c>
      <c r="E23" s="179">
        <v>100</v>
      </c>
    </row>
    <row r="24" ht="30" customHeight="1" spans="1:5">
      <c r="A24" s="145" t="s">
        <v>854</v>
      </c>
      <c r="B24" s="183"/>
      <c r="C24" s="181">
        <v>22009</v>
      </c>
      <c r="D24" s="181">
        <v>22009</v>
      </c>
      <c r="E24" s="179">
        <v>100</v>
      </c>
    </row>
    <row r="25" ht="30" customHeight="1" spans="1:5">
      <c r="A25" s="145" t="s">
        <v>855</v>
      </c>
      <c r="B25" s="181"/>
      <c r="C25" s="181">
        <v>427</v>
      </c>
      <c r="D25" s="181">
        <v>427</v>
      </c>
      <c r="E25" s="179">
        <v>100</v>
      </c>
    </row>
    <row r="26" ht="30" customHeight="1" spans="1:5">
      <c r="A26" s="145" t="s">
        <v>856</v>
      </c>
      <c r="B26" s="181"/>
      <c r="C26" s="181"/>
      <c r="D26" s="181"/>
      <c r="E26" s="179"/>
    </row>
    <row r="27" ht="30" customHeight="1" spans="1:5">
      <c r="A27" s="145" t="s">
        <v>857</v>
      </c>
      <c r="B27" s="181"/>
      <c r="C27" s="181"/>
      <c r="D27" s="181"/>
      <c r="E27" s="179"/>
    </row>
    <row r="28" ht="30" customHeight="1" spans="1:5">
      <c r="A28" s="145" t="s">
        <v>858</v>
      </c>
      <c r="B28" s="181"/>
      <c r="C28" s="181"/>
      <c r="D28" s="181"/>
      <c r="E28" s="179"/>
    </row>
    <row r="29" ht="30" customHeight="1" spans="1:5">
      <c r="A29" s="145" t="s">
        <v>859</v>
      </c>
      <c r="B29" s="181"/>
      <c r="C29" s="181"/>
      <c r="D29" s="181"/>
      <c r="E29" s="179"/>
    </row>
    <row r="30" ht="30" customHeight="1" spans="1:5">
      <c r="A30" s="145" t="s">
        <v>484</v>
      </c>
      <c r="B30" s="181"/>
      <c r="C30" s="181"/>
      <c r="D30" s="181"/>
      <c r="E30" s="179"/>
    </row>
    <row r="31" ht="30" customHeight="1" spans="1:5">
      <c r="A31" s="145" t="s">
        <v>860</v>
      </c>
      <c r="B31" s="181"/>
      <c r="C31" s="181">
        <v>50</v>
      </c>
      <c r="D31" s="181">
        <v>50</v>
      </c>
      <c r="E31" s="179">
        <v>100</v>
      </c>
    </row>
    <row r="32" ht="30" customHeight="1" spans="1:5">
      <c r="A32" s="185" t="s">
        <v>861</v>
      </c>
      <c r="B32" s="179">
        <v>90</v>
      </c>
      <c r="C32" s="179"/>
      <c r="D32" s="179"/>
      <c r="E32" s="179"/>
    </row>
    <row r="33" ht="30" customHeight="1" spans="1:5">
      <c r="A33" s="145" t="s">
        <v>862</v>
      </c>
      <c r="B33" s="181"/>
      <c r="C33" s="181"/>
      <c r="D33" s="181"/>
      <c r="E33" s="179"/>
    </row>
    <row r="34" ht="30" customHeight="1" spans="1:5">
      <c r="A34" s="145" t="s">
        <v>863</v>
      </c>
      <c r="B34" s="181"/>
      <c r="C34" s="181"/>
      <c r="D34" s="181"/>
      <c r="E34" s="179"/>
    </row>
    <row r="35" ht="30" customHeight="1" spans="1:5">
      <c r="A35" s="145" t="s">
        <v>864</v>
      </c>
      <c r="B35" s="181"/>
      <c r="C35" s="181"/>
      <c r="D35" s="181"/>
      <c r="E35" s="179"/>
    </row>
    <row r="36" ht="30" customHeight="1" spans="1:5">
      <c r="A36" s="145" t="s">
        <v>865</v>
      </c>
      <c r="B36" s="181"/>
      <c r="C36" s="181"/>
      <c r="D36" s="181"/>
      <c r="E36" s="179"/>
    </row>
    <row r="37" ht="30" customHeight="1" spans="1:5">
      <c r="A37" s="145" t="s">
        <v>866</v>
      </c>
      <c r="B37" s="181"/>
      <c r="C37" s="181"/>
      <c r="D37" s="181"/>
      <c r="E37" s="179"/>
    </row>
    <row r="38" s="171" customFormat="1" ht="30" customHeight="1" spans="1:5">
      <c r="A38" s="177" t="s">
        <v>867</v>
      </c>
      <c r="B38" s="179"/>
      <c r="C38" s="179"/>
      <c r="D38" s="179"/>
      <c r="E38" s="179"/>
    </row>
    <row r="39" ht="30" customHeight="1" spans="1:5">
      <c r="A39" s="145" t="s">
        <v>868</v>
      </c>
      <c r="B39" s="181"/>
      <c r="C39" s="181"/>
      <c r="D39" s="181"/>
      <c r="E39" s="179"/>
    </row>
    <row r="40" ht="30" customHeight="1" spans="1:5">
      <c r="A40" s="145" t="s">
        <v>869</v>
      </c>
      <c r="B40" s="181"/>
      <c r="C40" s="181"/>
      <c r="D40" s="181"/>
      <c r="E40" s="179"/>
    </row>
    <row r="41" ht="30" customHeight="1" spans="1:5">
      <c r="A41" s="145" t="s">
        <v>870</v>
      </c>
      <c r="B41" s="181"/>
      <c r="C41" s="181"/>
      <c r="D41" s="181"/>
      <c r="E41" s="179"/>
    </row>
    <row r="42" ht="30" customHeight="1" spans="1:5">
      <c r="A42" s="145" t="s">
        <v>871</v>
      </c>
      <c r="B42" s="181"/>
      <c r="C42" s="181"/>
      <c r="D42" s="181"/>
      <c r="E42" s="179"/>
    </row>
    <row r="43" ht="30" customHeight="1" spans="1:5">
      <c r="A43" s="145" t="s">
        <v>872</v>
      </c>
      <c r="B43" s="181"/>
      <c r="C43" s="181"/>
      <c r="D43" s="181"/>
      <c r="E43" s="179"/>
    </row>
    <row r="44" s="171" customFormat="1" ht="30" customHeight="1" spans="1:5">
      <c r="A44" s="177" t="s">
        <v>873</v>
      </c>
      <c r="B44" s="179">
        <v>1200</v>
      </c>
      <c r="C44" s="179">
        <v>1415</v>
      </c>
      <c r="D44" s="179">
        <v>1415</v>
      </c>
      <c r="E44" s="179">
        <v>100</v>
      </c>
    </row>
    <row r="45" ht="30" customHeight="1" spans="1:5">
      <c r="A45" s="145" t="s">
        <v>862</v>
      </c>
      <c r="B45" s="181"/>
      <c r="C45" s="181">
        <v>190</v>
      </c>
      <c r="D45" s="181">
        <v>190</v>
      </c>
      <c r="E45" s="179">
        <v>100</v>
      </c>
    </row>
    <row r="46" ht="30" customHeight="1" spans="1:5">
      <c r="A46" s="145" t="s">
        <v>863</v>
      </c>
      <c r="B46" s="181"/>
      <c r="C46" s="181">
        <v>42</v>
      </c>
      <c r="D46" s="181">
        <v>42</v>
      </c>
      <c r="E46" s="179">
        <v>100</v>
      </c>
    </row>
    <row r="47" ht="30" customHeight="1" spans="1:5">
      <c r="A47" s="145" t="s">
        <v>864</v>
      </c>
      <c r="B47" s="181"/>
      <c r="C47" s="181"/>
      <c r="D47" s="181"/>
      <c r="E47" s="179"/>
    </row>
    <row r="48" ht="30" customHeight="1" spans="1:5">
      <c r="A48" s="145" t="s">
        <v>865</v>
      </c>
      <c r="B48" s="181"/>
      <c r="C48" s="181">
        <v>1183</v>
      </c>
      <c r="D48" s="181">
        <v>1183</v>
      </c>
      <c r="E48" s="179">
        <v>100</v>
      </c>
    </row>
    <row r="49" ht="30" customHeight="1" spans="1:5">
      <c r="A49" s="145" t="s">
        <v>874</v>
      </c>
      <c r="B49" s="181"/>
      <c r="C49" s="181"/>
      <c r="D49" s="181"/>
      <c r="E49" s="179"/>
    </row>
    <row r="50" ht="30" customHeight="1" spans="1:5">
      <c r="A50" s="177" t="s">
        <v>875</v>
      </c>
      <c r="B50" s="179">
        <v>250</v>
      </c>
      <c r="C50" s="179">
        <v>260</v>
      </c>
      <c r="D50" s="179">
        <v>260</v>
      </c>
      <c r="E50" s="179">
        <v>100</v>
      </c>
    </row>
    <row r="51" ht="30" customHeight="1" spans="1:5">
      <c r="A51" s="145" t="s">
        <v>876</v>
      </c>
      <c r="B51" s="181"/>
      <c r="C51" s="181"/>
      <c r="D51" s="181"/>
      <c r="E51" s="179"/>
    </row>
    <row r="52" ht="30" customHeight="1" spans="1:5">
      <c r="A52" s="145" t="s">
        <v>877</v>
      </c>
      <c r="B52" s="181"/>
      <c r="C52" s="181"/>
      <c r="D52" s="181"/>
      <c r="E52" s="179"/>
    </row>
    <row r="53" ht="30" customHeight="1" spans="1:5">
      <c r="A53" s="145" t="s">
        <v>878</v>
      </c>
      <c r="B53" s="181"/>
      <c r="C53" s="181">
        <v>260</v>
      </c>
      <c r="D53" s="181">
        <v>260</v>
      </c>
      <c r="E53" s="179">
        <v>100</v>
      </c>
    </row>
    <row r="54" ht="30" customHeight="1" spans="1:5">
      <c r="A54" s="177" t="s">
        <v>879</v>
      </c>
      <c r="B54" s="179"/>
      <c r="C54" s="179">
        <v>1598</v>
      </c>
      <c r="D54" s="179">
        <v>1598</v>
      </c>
      <c r="E54" s="179">
        <v>100</v>
      </c>
    </row>
    <row r="55" ht="30" customHeight="1" spans="1:5">
      <c r="A55" s="177" t="s">
        <v>880</v>
      </c>
      <c r="B55" s="179"/>
      <c r="C55" s="179">
        <v>1598</v>
      </c>
      <c r="D55" s="179">
        <v>1598</v>
      </c>
      <c r="E55" s="179">
        <v>100</v>
      </c>
    </row>
    <row r="56" ht="30" customHeight="1" spans="1:5">
      <c r="A56" s="145" t="s">
        <v>845</v>
      </c>
      <c r="B56" s="181"/>
      <c r="C56" s="181"/>
      <c r="D56" s="181"/>
      <c r="E56" s="179"/>
    </row>
    <row r="57" ht="30" customHeight="1" spans="1:5">
      <c r="A57" s="145" t="s">
        <v>881</v>
      </c>
      <c r="B57" s="181"/>
      <c r="C57" s="181"/>
      <c r="D57" s="181"/>
      <c r="E57" s="179"/>
    </row>
    <row r="58" ht="30" customHeight="1" spans="1:5">
      <c r="A58" s="145" t="s">
        <v>882</v>
      </c>
      <c r="B58" s="181"/>
      <c r="C58" s="181"/>
      <c r="D58" s="181"/>
      <c r="E58" s="179"/>
    </row>
    <row r="59" ht="30" customHeight="1" spans="1:5">
      <c r="A59" s="145" t="s">
        <v>883</v>
      </c>
      <c r="B59" s="181"/>
      <c r="C59" s="181">
        <v>1598</v>
      </c>
      <c r="D59" s="181">
        <v>1598</v>
      </c>
      <c r="E59" s="179">
        <v>100</v>
      </c>
    </row>
    <row r="60" ht="30" customHeight="1" spans="1:5">
      <c r="A60" s="177" t="s">
        <v>884</v>
      </c>
      <c r="B60" s="179"/>
      <c r="C60" s="179">
        <v>8</v>
      </c>
      <c r="D60" s="179">
        <v>8</v>
      </c>
      <c r="E60" s="179">
        <v>100</v>
      </c>
    </row>
    <row r="61" ht="30" customHeight="1" spans="1:5">
      <c r="A61" s="177" t="s">
        <v>885</v>
      </c>
      <c r="B61" s="179"/>
      <c r="C61" s="179">
        <v>8</v>
      </c>
      <c r="D61" s="179">
        <v>8</v>
      </c>
      <c r="E61" s="179">
        <v>100</v>
      </c>
    </row>
    <row r="62" ht="30" customHeight="1" spans="1:5">
      <c r="A62" s="145" t="s">
        <v>886</v>
      </c>
      <c r="B62" s="181"/>
      <c r="C62" s="181"/>
      <c r="D62" s="181"/>
      <c r="E62" s="179"/>
    </row>
    <row r="63" ht="30" customHeight="1" spans="1:5">
      <c r="A63" s="145" t="s">
        <v>887</v>
      </c>
      <c r="B63" s="181"/>
      <c r="C63" s="181"/>
      <c r="D63" s="181"/>
      <c r="E63" s="179"/>
    </row>
    <row r="64" ht="30" customHeight="1" spans="1:5">
      <c r="A64" s="145" t="s">
        <v>888</v>
      </c>
      <c r="B64" s="181"/>
      <c r="C64" s="181"/>
      <c r="D64" s="181"/>
      <c r="E64" s="179"/>
    </row>
    <row r="65" ht="30" customHeight="1" spans="1:5">
      <c r="A65" s="145" t="s">
        <v>889</v>
      </c>
      <c r="B65" s="181"/>
      <c r="C65" s="181">
        <v>8</v>
      </c>
      <c r="D65" s="181">
        <v>8</v>
      </c>
      <c r="E65" s="179">
        <v>100</v>
      </c>
    </row>
    <row r="66" ht="30" customHeight="1" spans="1:5">
      <c r="A66" s="145" t="s">
        <v>890</v>
      </c>
      <c r="B66" s="181"/>
      <c r="C66" s="181"/>
      <c r="D66" s="181"/>
      <c r="E66" s="179"/>
    </row>
    <row r="67" ht="30" customHeight="1" spans="1:5">
      <c r="A67" s="177" t="s">
        <v>891</v>
      </c>
      <c r="B67" s="179"/>
      <c r="C67" s="179">
        <v>1332</v>
      </c>
      <c r="D67" s="179">
        <v>1332</v>
      </c>
      <c r="E67" s="179">
        <v>100</v>
      </c>
    </row>
    <row r="68" ht="30" customHeight="1" spans="1:5">
      <c r="A68" s="186" t="s">
        <v>892</v>
      </c>
      <c r="B68" s="179"/>
      <c r="C68" s="179">
        <v>1332</v>
      </c>
      <c r="D68" s="179">
        <v>1332</v>
      </c>
      <c r="E68" s="179">
        <v>100</v>
      </c>
    </row>
    <row r="69" ht="30" customHeight="1" spans="1:5">
      <c r="A69" s="187" t="s">
        <v>893</v>
      </c>
      <c r="B69" s="181"/>
      <c r="C69" s="181"/>
      <c r="D69" s="181"/>
      <c r="E69" s="179"/>
    </row>
    <row r="70" ht="30" customHeight="1" spans="1:5">
      <c r="A70" s="187" t="s">
        <v>894</v>
      </c>
      <c r="B70" s="181"/>
      <c r="C70" s="181">
        <v>794</v>
      </c>
      <c r="D70" s="181">
        <v>794</v>
      </c>
      <c r="E70" s="179">
        <v>100</v>
      </c>
    </row>
    <row r="71" ht="30" customHeight="1" spans="1:5">
      <c r="A71" s="187" t="s">
        <v>895</v>
      </c>
      <c r="B71" s="181"/>
      <c r="C71" s="181">
        <v>79</v>
      </c>
      <c r="D71" s="181">
        <v>79</v>
      </c>
      <c r="E71" s="179">
        <v>100</v>
      </c>
    </row>
    <row r="72" ht="30" customHeight="1" spans="1:5">
      <c r="A72" s="187" t="s">
        <v>896</v>
      </c>
      <c r="B72" s="181"/>
      <c r="C72" s="181">
        <v>54</v>
      </c>
      <c r="D72" s="181">
        <v>54</v>
      </c>
      <c r="E72" s="179">
        <v>100</v>
      </c>
    </row>
    <row r="73" ht="30" customHeight="1" spans="1:5">
      <c r="A73" s="187" t="s">
        <v>897</v>
      </c>
      <c r="B73" s="181"/>
      <c r="C73" s="181"/>
      <c r="D73" s="181"/>
      <c r="E73" s="179"/>
    </row>
    <row r="74" ht="30" customHeight="1" spans="1:5">
      <c r="A74" s="187" t="s">
        <v>898</v>
      </c>
      <c r="B74" s="181"/>
      <c r="C74" s="181">
        <v>57</v>
      </c>
      <c r="D74" s="181">
        <v>57</v>
      </c>
      <c r="E74" s="179">
        <v>100</v>
      </c>
    </row>
    <row r="75" ht="30" customHeight="1" spans="1:5">
      <c r="A75" s="187" t="s">
        <v>899</v>
      </c>
      <c r="B75" s="181"/>
      <c r="C75" s="181"/>
      <c r="D75" s="181"/>
      <c r="E75" s="179"/>
    </row>
    <row r="76" ht="30" customHeight="1" spans="1:5">
      <c r="A76" s="187" t="s">
        <v>900</v>
      </c>
      <c r="B76" s="181"/>
      <c r="C76" s="181"/>
      <c r="D76" s="181"/>
      <c r="E76" s="179"/>
    </row>
    <row r="77" ht="30" customHeight="1" spans="1:5">
      <c r="A77" s="187" t="s">
        <v>901</v>
      </c>
      <c r="B77" s="181"/>
      <c r="C77" s="181"/>
      <c r="D77" s="181"/>
      <c r="E77" s="179"/>
    </row>
    <row r="78" ht="30" customHeight="1" spans="1:5">
      <c r="A78" s="187" t="s">
        <v>902</v>
      </c>
      <c r="B78" s="181"/>
      <c r="C78" s="181">
        <v>348</v>
      </c>
      <c r="D78" s="181">
        <v>348</v>
      </c>
      <c r="E78" s="179">
        <v>100</v>
      </c>
    </row>
    <row r="79" ht="30" customHeight="1" spans="1:5">
      <c r="A79" s="187" t="s">
        <v>903</v>
      </c>
      <c r="B79" s="181"/>
      <c r="C79" s="181"/>
      <c r="D79" s="181"/>
      <c r="E79" s="179"/>
    </row>
    <row r="80" ht="30" customHeight="1" spans="1:5">
      <c r="A80" s="185" t="s">
        <v>904</v>
      </c>
      <c r="B80" s="179"/>
      <c r="C80" s="179">
        <v>1568</v>
      </c>
      <c r="D80" s="179">
        <v>1568</v>
      </c>
      <c r="E80" s="179">
        <v>100</v>
      </c>
    </row>
    <row r="81" ht="30" customHeight="1" spans="1:5">
      <c r="A81" s="185" t="s">
        <v>905</v>
      </c>
      <c r="B81" s="179"/>
      <c r="C81" s="179">
        <v>1568</v>
      </c>
      <c r="D81" s="179">
        <v>1568</v>
      </c>
      <c r="E81" s="179">
        <v>100</v>
      </c>
    </row>
    <row r="82" ht="30" customHeight="1" spans="1:5">
      <c r="A82" s="185" t="s">
        <v>906</v>
      </c>
      <c r="B82" s="179"/>
      <c r="C82" s="179">
        <v>7</v>
      </c>
      <c r="D82" s="179">
        <v>7</v>
      </c>
      <c r="E82" s="179">
        <v>100</v>
      </c>
    </row>
    <row r="83" ht="30" customHeight="1" spans="1:5">
      <c r="A83" s="185" t="s">
        <v>907</v>
      </c>
      <c r="B83" s="179"/>
      <c r="C83" s="179">
        <v>7</v>
      </c>
      <c r="D83" s="179">
        <v>7</v>
      </c>
      <c r="E83" s="179">
        <v>100</v>
      </c>
    </row>
    <row r="84" ht="30.75" customHeight="1" spans="1:5">
      <c r="A84" s="188" t="s">
        <v>815</v>
      </c>
      <c r="B84" s="189">
        <v>30000</v>
      </c>
      <c r="C84" s="189">
        <v>49050</v>
      </c>
      <c r="D84" s="189">
        <v>49050</v>
      </c>
      <c r="E84" s="189">
        <v>100</v>
      </c>
    </row>
    <row r="85" spans="1:1">
      <c r="A85" s="190"/>
    </row>
    <row r="86" spans="1:1">
      <c r="A86" s="190"/>
    </row>
    <row r="87" spans="1:1">
      <c r="A87" s="190"/>
    </row>
    <row r="88" spans="1:1">
      <c r="A88" s="190"/>
    </row>
    <row r="89" spans="1:1">
      <c r="A89" s="190"/>
    </row>
    <row r="90" spans="1:1">
      <c r="A90" s="190"/>
    </row>
    <row r="91" spans="1:1">
      <c r="A91" s="190"/>
    </row>
    <row r="92" spans="1:1">
      <c r="A92" s="190"/>
    </row>
    <row r="93" spans="1:1">
      <c r="A93" s="190"/>
    </row>
    <row r="94" spans="1:1">
      <c r="A94" s="190"/>
    </row>
    <row r="95" spans="1:1">
      <c r="A95" s="190"/>
    </row>
    <row r="96" spans="1:1">
      <c r="A96" s="190"/>
    </row>
    <row r="97" spans="1:1">
      <c r="A97" s="190"/>
    </row>
    <row r="98" spans="1:1">
      <c r="A98" s="190"/>
    </row>
    <row r="99" spans="1:1">
      <c r="A99" s="190"/>
    </row>
    <row r="100" spans="1:1">
      <c r="A100" s="190"/>
    </row>
    <row r="101" spans="1:1">
      <c r="A101" s="190"/>
    </row>
    <row r="102" spans="1:1">
      <c r="A102" s="190"/>
    </row>
    <row r="103" spans="1:1">
      <c r="A103" s="190"/>
    </row>
    <row r="104" spans="1:1">
      <c r="A104" s="190"/>
    </row>
    <row r="105" spans="1:1">
      <c r="A105" s="190"/>
    </row>
    <row r="106" spans="1:1">
      <c r="A106" s="190"/>
    </row>
    <row r="107" spans="1:1">
      <c r="A107" s="190"/>
    </row>
    <row r="108" spans="1:1">
      <c r="A108" s="190"/>
    </row>
    <row r="109" spans="1:1">
      <c r="A109" s="190"/>
    </row>
    <row r="110" spans="1:1">
      <c r="A110" s="190"/>
    </row>
    <row r="111" spans="1:1">
      <c r="A111" s="190"/>
    </row>
    <row r="112" spans="1:1">
      <c r="A112" s="190"/>
    </row>
    <row r="113" spans="1:1">
      <c r="A113" s="190"/>
    </row>
    <row r="114" spans="1:1">
      <c r="A114" s="190"/>
    </row>
    <row r="115" spans="1:1">
      <c r="A115" s="190"/>
    </row>
    <row r="116" spans="1:1">
      <c r="A116" s="190"/>
    </row>
    <row r="117" spans="1:1">
      <c r="A117" s="190"/>
    </row>
    <row r="118" spans="1:1">
      <c r="A118" s="190"/>
    </row>
    <row r="119" spans="1:1">
      <c r="A119" s="190"/>
    </row>
    <row r="120" spans="1:1">
      <c r="A120" s="190"/>
    </row>
    <row r="121" spans="1:1">
      <c r="A121" s="190"/>
    </row>
    <row r="122" spans="1:1">
      <c r="A122" s="190"/>
    </row>
    <row r="123" spans="1:1">
      <c r="A123" s="190"/>
    </row>
    <row r="124" spans="1:1">
      <c r="A124" s="190"/>
    </row>
    <row r="125" spans="1:1">
      <c r="A125" s="190"/>
    </row>
    <row r="126" spans="1:1">
      <c r="A126" s="190"/>
    </row>
    <row r="127" spans="1:1">
      <c r="A127" s="190"/>
    </row>
    <row r="128" spans="1:1">
      <c r="A128" s="190"/>
    </row>
    <row r="129" spans="1:1">
      <c r="A129" s="190"/>
    </row>
    <row r="130" spans="1:1">
      <c r="A130" s="190"/>
    </row>
    <row r="131" spans="1:1">
      <c r="A131" s="190"/>
    </row>
    <row r="132" spans="1:1">
      <c r="A132" s="190"/>
    </row>
    <row r="133" spans="1:1">
      <c r="A133" s="190"/>
    </row>
    <row r="134" spans="1:1">
      <c r="A134" s="190"/>
    </row>
    <row r="135" spans="1:1">
      <c r="A135" s="190"/>
    </row>
    <row r="136" spans="1:1">
      <c r="A136" s="190"/>
    </row>
    <row r="137" spans="1:1">
      <c r="A137" s="190"/>
    </row>
    <row r="138" spans="1:1">
      <c r="A138" s="190"/>
    </row>
  </sheetData>
  <mergeCells count="1">
    <mergeCell ref="A2:E2"/>
  </mergeCells>
  <printOptions horizontalCentered="1"/>
  <pageMargins left="0.55" right="0.55" top="0.275" bottom="0.393055555555556" header="0.590277777777778" footer="0.15625"/>
  <pageSetup paperSize="9" scale="72" firstPageNumber="126" orientation="portrait" useFirstPageNumber="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4"/>
  <sheetViews>
    <sheetView zoomScale="75" zoomScaleNormal="75" workbookViewId="0">
      <selection activeCell="E8" sqref="E8"/>
    </sheetView>
  </sheetViews>
  <sheetFormatPr defaultColWidth="27.375" defaultRowHeight="14.25" outlineLevelCol="3"/>
  <cols>
    <col min="1" max="1" width="31.25" style="125" customWidth="1"/>
    <col min="2" max="2" width="20.625" style="148" customWidth="1"/>
    <col min="3" max="3" width="36.5" style="125" customWidth="1"/>
    <col min="4" max="4" width="21.125" style="148" customWidth="1"/>
    <col min="5" max="16384" width="27.375" style="125"/>
  </cols>
  <sheetData>
    <row r="1" s="147" customFormat="1" ht="31.15" customHeight="1" spans="1:3">
      <c r="A1" s="149" t="s">
        <v>908</v>
      </c>
      <c r="B1" s="150"/>
      <c r="C1" s="150"/>
    </row>
    <row r="2" ht="25.5" spans="1:4">
      <c r="A2" s="151" t="s">
        <v>909</v>
      </c>
      <c r="B2" s="151"/>
      <c r="C2" s="151"/>
      <c r="D2" s="151"/>
    </row>
    <row r="3" ht="31.9" customHeight="1" spans="1:4">
      <c r="A3" s="152"/>
      <c r="B3" s="153"/>
      <c r="C3" s="154"/>
      <c r="D3" s="155" t="s">
        <v>2</v>
      </c>
    </row>
    <row r="4" ht="33.75" customHeight="1" spans="1:4">
      <c r="A4" s="156" t="s">
        <v>818</v>
      </c>
      <c r="B4" s="157" t="s">
        <v>6</v>
      </c>
      <c r="C4" s="156" t="s">
        <v>819</v>
      </c>
      <c r="D4" s="157" t="s">
        <v>6</v>
      </c>
    </row>
    <row r="5" ht="33.75" customHeight="1" spans="1:4">
      <c r="A5" s="158" t="s">
        <v>820</v>
      </c>
      <c r="B5" s="159">
        <v>41830</v>
      </c>
      <c r="C5" s="158" t="s">
        <v>821</v>
      </c>
      <c r="D5" s="160">
        <v>49050</v>
      </c>
    </row>
    <row r="6" ht="33.75" customHeight="1" spans="1:4">
      <c r="A6" s="161" t="s">
        <v>510</v>
      </c>
      <c r="B6" s="162">
        <f>B7+B9+B11</f>
        <v>12720</v>
      </c>
      <c r="C6" s="161" t="s">
        <v>511</v>
      </c>
      <c r="D6" s="143">
        <v>5500</v>
      </c>
    </row>
    <row r="7" ht="33.75" customHeight="1" spans="1:4">
      <c r="A7" s="163" t="s">
        <v>585</v>
      </c>
      <c r="B7" s="162">
        <v>4836</v>
      </c>
      <c r="C7" s="163" t="s">
        <v>910</v>
      </c>
      <c r="D7" s="143"/>
    </row>
    <row r="8" ht="33.75" customHeight="1" spans="1:4">
      <c r="A8" s="163" t="s">
        <v>911</v>
      </c>
      <c r="B8" s="164"/>
      <c r="C8" s="163" t="s">
        <v>822</v>
      </c>
      <c r="D8" s="143">
        <v>0</v>
      </c>
    </row>
    <row r="9" ht="33.75" customHeight="1" spans="1:4">
      <c r="A9" s="165" t="s">
        <v>823</v>
      </c>
      <c r="B9" s="144"/>
      <c r="C9" s="163" t="s">
        <v>824</v>
      </c>
      <c r="D9" s="143"/>
    </row>
    <row r="10" ht="33.75" customHeight="1" spans="1:4">
      <c r="A10" s="161" t="s">
        <v>825</v>
      </c>
      <c r="B10" s="162">
        <f>B11</f>
        <v>7884</v>
      </c>
      <c r="C10" s="161" t="s">
        <v>912</v>
      </c>
      <c r="D10" s="143">
        <v>5500</v>
      </c>
    </row>
    <row r="11" ht="33.75" customHeight="1" spans="1:4">
      <c r="A11" s="166" t="s">
        <v>913</v>
      </c>
      <c r="B11" s="167">
        <v>7884</v>
      </c>
      <c r="C11" s="168" t="s">
        <v>914</v>
      </c>
      <c r="D11" s="144">
        <v>5500</v>
      </c>
    </row>
    <row r="12" ht="33.75" customHeight="1" spans="1:4">
      <c r="A12" s="161" t="s">
        <v>829</v>
      </c>
      <c r="B12" s="143">
        <v>0</v>
      </c>
      <c r="C12" s="168"/>
      <c r="D12" s="144"/>
    </row>
    <row r="13" ht="33.75" customHeight="1" spans="1:4">
      <c r="A13" s="169" t="s">
        <v>830</v>
      </c>
      <c r="B13" s="143">
        <v>54550</v>
      </c>
      <c r="C13" s="169" t="s">
        <v>831</v>
      </c>
      <c r="D13" s="143">
        <v>54550</v>
      </c>
    </row>
    <row r="14" spans="1:4">
      <c r="A14" s="170"/>
      <c r="B14" s="170"/>
      <c r="C14" s="170"/>
      <c r="D14" s="170"/>
    </row>
  </sheetData>
  <mergeCells count="2">
    <mergeCell ref="A2:D2"/>
    <mergeCell ref="A14:D14"/>
  </mergeCells>
  <printOptions horizontalCentered="1"/>
  <pageMargins left="0.55" right="0.55" top="0.275" bottom="0.393055555555556" header="0.590277777777778" footer="0.15625"/>
  <pageSetup paperSize="9" scale="85" firstPageNumber="126" orientation="portrait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77"/>
  <sheetViews>
    <sheetView zoomScale="75" zoomScaleNormal="75" topLeftCell="A391" workbookViewId="0">
      <selection activeCell="C5" sqref="C5"/>
    </sheetView>
  </sheetViews>
  <sheetFormatPr defaultColWidth="9" defaultRowHeight="19.5" customHeight="1" outlineLevelCol="6"/>
  <cols>
    <col min="1" max="1" width="45.875" style="404" customWidth="1"/>
    <col min="2" max="2" width="17.5" style="405" customWidth="1"/>
    <col min="3" max="3" width="17.5" style="404" customWidth="1"/>
    <col min="4" max="5" width="17.5" customWidth="1"/>
    <col min="6" max="6" width="17.5" style="404" customWidth="1"/>
    <col min="7" max="7" width="13.875" hidden="1" customWidth="1"/>
  </cols>
  <sheetData>
    <row r="1" customHeight="1" spans="1:7">
      <c r="A1" s="406" t="s">
        <v>36</v>
      </c>
      <c r="B1" s="407"/>
      <c r="C1" s="406"/>
      <c r="D1" s="331"/>
      <c r="E1" s="331"/>
      <c r="G1" s="331"/>
    </row>
    <row r="2" ht="38.25" customHeight="1" spans="1:6">
      <c r="A2" s="332" t="s">
        <v>37</v>
      </c>
      <c r="B2" s="408"/>
      <c r="C2" s="332"/>
      <c r="D2" s="332"/>
      <c r="E2" s="332"/>
      <c r="F2" s="332"/>
    </row>
    <row r="3" ht="21" customHeight="1" spans="1:7">
      <c r="A3" s="409"/>
      <c r="B3" s="410"/>
      <c r="C3" s="409"/>
      <c r="D3" s="332"/>
      <c r="E3" s="332"/>
      <c r="F3" s="409"/>
      <c r="G3" s="332"/>
    </row>
    <row r="4" ht="21" customHeight="1" spans="1:7">
      <c r="A4" s="411"/>
      <c r="B4" s="412"/>
      <c r="C4" s="411"/>
      <c r="D4" s="333"/>
      <c r="E4" s="333"/>
      <c r="F4" s="334" t="s">
        <v>2</v>
      </c>
      <c r="G4" s="333"/>
    </row>
    <row r="5" ht="43.15" customHeight="1" spans="1:7">
      <c r="A5" s="30" t="s">
        <v>3</v>
      </c>
      <c r="B5" s="335" t="s">
        <v>4</v>
      </c>
      <c r="C5" s="30" t="s">
        <v>5</v>
      </c>
      <c r="D5" s="30" t="s">
        <v>6</v>
      </c>
      <c r="E5" s="66" t="s">
        <v>7</v>
      </c>
      <c r="F5" s="66" t="s">
        <v>8</v>
      </c>
      <c r="G5" s="30" t="s">
        <v>9</v>
      </c>
    </row>
    <row r="6" ht="30" customHeight="1" spans="1:7">
      <c r="A6" s="185" t="s">
        <v>38</v>
      </c>
      <c r="B6" s="336">
        <v>27435</v>
      </c>
      <c r="C6" s="337">
        <v>30158</v>
      </c>
      <c r="D6" s="337">
        <v>30158</v>
      </c>
      <c r="E6" s="338">
        <f>D6/C6*100</f>
        <v>100</v>
      </c>
      <c r="F6" s="339">
        <f>D6/G6*100</f>
        <v>102.977531926518</v>
      </c>
      <c r="G6" s="361">
        <v>29286</v>
      </c>
    </row>
    <row r="7" ht="30" customHeight="1" spans="1:7">
      <c r="A7" s="185" t="s">
        <v>39</v>
      </c>
      <c r="B7" s="340">
        <v>530</v>
      </c>
      <c r="C7" s="341">
        <v>613</v>
      </c>
      <c r="D7" s="341">
        <v>613</v>
      </c>
      <c r="E7" s="338">
        <f t="shared" ref="E7:E70" si="0">D7/C7*100</f>
        <v>100</v>
      </c>
      <c r="F7" s="339">
        <f t="shared" ref="F7:F70" si="1">D7/G7*100</f>
        <v>111.657559198543</v>
      </c>
      <c r="G7" s="343">
        <v>549</v>
      </c>
    </row>
    <row r="8" ht="30" customHeight="1" spans="1:7">
      <c r="A8" s="145" t="s">
        <v>40</v>
      </c>
      <c r="B8" s="340">
        <v>230</v>
      </c>
      <c r="C8" s="341">
        <v>248</v>
      </c>
      <c r="D8" s="341">
        <v>248</v>
      </c>
      <c r="E8" s="338">
        <f t="shared" si="0"/>
        <v>100</v>
      </c>
      <c r="F8" s="339">
        <f t="shared" si="1"/>
        <v>111.210762331839</v>
      </c>
      <c r="G8" s="343">
        <v>223</v>
      </c>
    </row>
    <row r="9" ht="30" customHeight="1" spans="1:7">
      <c r="A9" s="145" t="s">
        <v>41</v>
      </c>
      <c r="B9" s="340">
        <v>35</v>
      </c>
      <c r="C9" s="341">
        <v>105</v>
      </c>
      <c r="D9" s="341">
        <v>105</v>
      </c>
      <c r="E9" s="338">
        <f t="shared" si="0"/>
        <v>100</v>
      </c>
      <c r="F9" s="339">
        <f t="shared" si="1"/>
        <v>291.666666666667</v>
      </c>
      <c r="G9" s="343">
        <v>36</v>
      </c>
    </row>
    <row r="10" ht="30" customHeight="1" spans="1:7">
      <c r="A10" s="145" t="s">
        <v>42</v>
      </c>
      <c r="B10" s="340"/>
      <c r="C10" s="341">
        <v>40</v>
      </c>
      <c r="D10" s="341">
        <v>40</v>
      </c>
      <c r="E10" s="338">
        <f t="shared" si="0"/>
        <v>100</v>
      </c>
      <c r="F10" s="339"/>
      <c r="G10" s="343"/>
    </row>
    <row r="11" ht="30" customHeight="1" spans="1:7">
      <c r="A11" s="145" t="s">
        <v>43</v>
      </c>
      <c r="B11" s="340">
        <v>120</v>
      </c>
      <c r="C11" s="341">
        <v>40</v>
      </c>
      <c r="D11" s="341">
        <v>40</v>
      </c>
      <c r="E11" s="338">
        <f t="shared" si="0"/>
        <v>100</v>
      </c>
      <c r="F11" s="339">
        <f t="shared" si="1"/>
        <v>30.0751879699248</v>
      </c>
      <c r="G11" s="343">
        <v>133</v>
      </c>
    </row>
    <row r="12" ht="30" customHeight="1" spans="1:7">
      <c r="A12" s="145" t="s">
        <v>44</v>
      </c>
      <c r="B12" s="340">
        <v>5</v>
      </c>
      <c r="C12" s="341">
        <v>5</v>
      </c>
      <c r="D12" s="341">
        <v>5</v>
      </c>
      <c r="E12" s="338">
        <f t="shared" si="0"/>
        <v>100</v>
      </c>
      <c r="F12" s="339">
        <f t="shared" si="1"/>
        <v>100</v>
      </c>
      <c r="G12" s="343">
        <v>5</v>
      </c>
    </row>
    <row r="13" ht="30" customHeight="1" spans="1:7">
      <c r="A13" s="145" t="s">
        <v>45</v>
      </c>
      <c r="B13" s="340"/>
      <c r="C13" s="341">
        <v>5</v>
      </c>
      <c r="D13" s="341">
        <v>5</v>
      </c>
      <c r="E13" s="338">
        <f t="shared" si="0"/>
        <v>100</v>
      </c>
      <c r="F13" s="339"/>
      <c r="G13" s="343"/>
    </row>
    <row r="14" ht="30" customHeight="1" spans="1:7">
      <c r="A14" s="145" t="s">
        <v>46</v>
      </c>
      <c r="B14" s="340">
        <v>60</v>
      </c>
      <c r="C14" s="341">
        <v>23</v>
      </c>
      <c r="D14" s="341">
        <v>23</v>
      </c>
      <c r="E14" s="338">
        <f t="shared" si="0"/>
        <v>100</v>
      </c>
      <c r="F14" s="339">
        <f t="shared" si="1"/>
        <v>35.3846153846154</v>
      </c>
      <c r="G14" s="343">
        <v>65</v>
      </c>
    </row>
    <row r="15" ht="30" customHeight="1" spans="1:7">
      <c r="A15" s="145" t="s">
        <v>47</v>
      </c>
      <c r="B15" s="340">
        <v>80</v>
      </c>
      <c r="C15" s="341">
        <v>147</v>
      </c>
      <c r="D15" s="341">
        <v>147</v>
      </c>
      <c r="E15" s="338">
        <f t="shared" si="0"/>
        <v>100</v>
      </c>
      <c r="F15" s="339">
        <f t="shared" si="1"/>
        <v>168.965517241379</v>
      </c>
      <c r="G15" s="343">
        <v>87</v>
      </c>
    </row>
    <row r="16" ht="30" customHeight="1" spans="1:7">
      <c r="A16" s="185" t="s">
        <v>48</v>
      </c>
      <c r="B16" s="340">
        <v>360</v>
      </c>
      <c r="C16" s="341">
        <v>475</v>
      </c>
      <c r="D16" s="341">
        <v>475</v>
      </c>
      <c r="E16" s="338">
        <f t="shared" si="0"/>
        <v>100</v>
      </c>
      <c r="F16" s="339">
        <f t="shared" si="1"/>
        <v>131.578947368421</v>
      </c>
      <c r="G16" s="343">
        <v>361</v>
      </c>
    </row>
    <row r="17" ht="30" customHeight="1" spans="1:7">
      <c r="A17" s="145" t="s">
        <v>40</v>
      </c>
      <c r="B17" s="340">
        <v>220</v>
      </c>
      <c r="C17" s="341">
        <v>257</v>
      </c>
      <c r="D17" s="341">
        <v>257</v>
      </c>
      <c r="E17" s="338">
        <f t="shared" si="0"/>
        <v>100</v>
      </c>
      <c r="F17" s="339">
        <f t="shared" si="1"/>
        <v>121.22641509434</v>
      </c>
      <c r="G17" s="343">
        <v>212</v>
      </c>
    </row>
    <row r="18" ht="30" customHeight="1" spans="1:7">
      <c r="A18" s="145" t="s">
        <v>41</v>
      </c>
      <c r="B18" s="340">
        <v>140</v>
      </c>
      <c r="C18" s="341">
        <v>218</v>
      </c>
      <c r="D18" s="341">
        <v>218</v>
      </c>
      <c r="E18" s="338">
        <f t="shared" si="0"/>
        <v>100</v>
      </c>
      <c r="F18" s="339">
        <f t="shared" si="1"/>
        <v>444.897959183673</v>
      </c>
      <c r="G18" s="343">
        <v>49</v>
      </c>
    </row>
    <row r="19" ht="30" customHeight="1" spans="1:7">
      <c r="A19" s="145" t="s">
        <v>49</v>
      </c>
      <c r="B19" s="342"/>
      <c r="C19" s="341"/>
      <c r="D19" s="341"/>
      <c r="E19" s="338"/>
      <c r="F19" s="339"/>
      <c r="G19" s="343">
        <v>35</v>
      </c>
    </row>
    <row r="20" ht="30" customHeight="1" spans="1:7">
      <c r="A20" s="145" t="s">
        <v>50</v>
      </c>
      <c r="B20" s="342"/>
      <c r="C20" s="341"/>
      <c r="D20" s="341"/>
      <c r="E20" s="338"/>
      <c r="F20" s="339"/>
      <c r="G20" s="343">
        <v>42</v>
      </c>
    </row>
    <row r="21" ht="30" customHeight="1" spans="1:7">
      <c r="A21" s="145" t="s">
        <v>51</v>
      </c>
      <c r="B21" s="342"/>
      <c r="C21" s="341"/>
      <c r="D21" s="341"/>
      <c r="E21" s="338"/>
      <c r="F21" s="339"/>
      <c r="G21" s="343"/>
    </row>
    <row r="22" ht="30" customHeight="1" spans="1:7">
      <c r="A22" s="145" t="s">
        <v>52</v>
      </c>
      <c r="B22" s="342"/>
      <c r="C22" s="343"/>
      <c r="D22" s="343"/>
      <c r="E22" s="338"/>
      <c r="F22" s="339"/>
      <c r="G22" s="343">
        <v>23</v>
      </c>
    </row>
    <row r="23" ht="30" customHeight="1" spans="1:7">
      <c r="A23" s="185" t="s">
        <v>53</v>
      </c>
      <c r="B23" s="340">
        <v>15374</v>
      </c>
      <c r="C23" s="341">
        <v>14018</v>
      </c>
      <c r="D23" s="341">
        <v>14018</v>
      </c>
      <c r="E23" s="338">
        <f t="shared" si="0"/>
        <v>100</v>
      </c>
      <c r="F23" s="339">
        <f t="shared" si="1"/>
        <v>91.9816272965879</v>
      </c>
      <c r="G23" s="343">
        <v>15240</v>
      </c>
    </row>
    <row r="24" ht="30" customHeight="1" spans="1:7">
      <c r="A24" s="145" t="s">
        <v>40</v>
      </c>
      <c r="B24" s="340">
        <v>12119</v>
      </c>
      <c r="C24" s="341">
        <v>10498</v>
      </c>
      <c r="D24" s="341">
        <v>10498</v>
      </c>
      <c r="E24" s="338">
        <f t="shared" si="0"/>
        <v>100</v>
      </c>
      <c r="F24" s="339">
        <f t="shared" si="1"/>
        <v>117.296089385475</v>
      </c>
      <c r="G24" s="343">
        <v>8950</v>
      </c>
    </row>
    <row r="25" ht="30" customHeight="1" spans="1:7">
      <c r="A25" s="145" t="s">
        <v>41</v>
      </c>
      <c r="B25" s="340">
        <v>1700</v>
      </c>
      <c r="C25" s="341">
        <v>1458</v>
      </c>
      <c r="D25" s="341">
        <v>1458</v>
      </c>
      <c r="E25" s="338">
        <f t="shared" si="0"/>
        <v>100</v>
      </c>
      <c r="F25" s="339">
        <f t="shared" si="1"/>
        <v>84.4238563983787</v>
      </c>
      <c r="G25" s="343">
        <v>1727</v>
      </c>
    </row>
    <row r="26" ht="30" customHeight="1" spans="1:7">
      <c r="A26" s="145" t="s">
        <v>42</v>
      </c>
      <c r="B26" s="342"/>
      <c r="C26" s="343"/>
      <c r="D26" s="343"/>
      <c r="E26" s="338"/>
      <c r="F26" s="339"/>
      <c r="G26" s="343"/>
    </row>
    <row r="27" ht="30" customHeight="1" spans="1:7">
      <c r="A27" s="145" t="s">
        <v>54</v>
      </c>
      <c r="B27" s="342"/>
      <c r="C27" s="341">
        <v>20</v>
      </c>
      <c r="D27" s="341">
        <v>20</v>
      </c>
      <c r="E27" s="338">
        <f t="shared" si="0"/>
        <v>100</v>
      </c>
      <c r="F27" s="339"/>
      <c r="G27" s="343"/>
    </row>
    <row r="28" ht="30" customHeight="1" spans="1:7">
      <c r="A28" s="145" t="s">
        <v>55</v>
      </c>
      <c r="B28" s="340">
        <v>10</v>
      </c>
      <c r="C28" s="341">
        <v>25</v>
      </c>
      <c r="D28" s="341">
        <v>25</v>
      </c>
      <c r="E28" s="338">
        <f t="shared" si="0"/>
        <v>100</v>
      </c>
      <c r="F28" s="339">
        <f t="shared" si="1"/>
        <v>625</v>
      </c>
      <c r="G28" s="343">
        <v>4</v>
      </c>
    </row>
    <row r="29" ht="30" customHeight="1" spans="1:7">
      <c r="A29" s="145" t="s">
        <v>56</v>
      </c>
      <c r="B29" s="340">
        <v>400</v>
      </c>
      <c r="C29" s="341">
        <v>506</v>
      </c>
      <c r="D29" s="341">
        <v>506</v>
      </c>
      <c r="E29" s="338">
        <f t="shared" si="0"/>
        <v>100</v>
      </c>
      <c r="F29" s="339">
        <f t="shared" si="1"/>
        <v>124.938271604938</v>
      </c>
      <c r="G29" s="343">
        <v>405</v>
      </c>
    </row>
    <row r="30" ht="30" customHeight="1" spans="1:7">
      <c r="A30" s="145" t="s">
        <v>57</v>
      </c>
      <c r="B30" s="340">
        <v>145</v>
      </c>
      <c r="C30" s="341">
        <v>947</v>
      </c>
      <c r="D30" s="341">
        <v>947</v>
      </c>
      <c r="E30" s="338">
        <f t="shared" si="0"/>
        <v>100</v>
      </c>
      <c r="F30" s="339">
        <f t="shared" si="1"/>
        <v>29.7331240188383</v>
      </c>
      <c r="G30" s="343">
        <v>3185</v>
      </c>
    </row>
    <row r="31" ht="30" customHeight="1" spans="1:7">
      <c r="A31" s="145" t="s">
        <v>58</v>
      </c>
      <c r="B31" s="340">
        <v>1000</v>
      </c>
      <c r="C31" s="341">
        <v>564</v>
      </c>
      <c r="D31" s="341">
        <v>564</v>
      </c>
      <c r="E31" s="338">
        <f t="shared" si="0"/>
        <v>100</v>
      </c>
      <c r="F31" s="339">
        <f t="shared" si="1"/>
        <v>58.2043343653251</v>
      </c>
      <c r="G31" s="343">
        <v>969</v>
      </c>
    </row>
    <row r="32" ht="30" customHeight="1" spans="1:7">
      <c r="A32" s="185" t="s">
        <v>59</v>
      </c>
      <c r="B32" s="340">
        <v>450</v>
      </c>
      <c r="C32" s="341">
        <v>455</v>
      </c>
      <c r="D32" s="341">
        <v>455</v>
      </c>
      <c r="E32" s="338">
        <f t="shared" si="0"/>
        <v>100</v>
      </c>
      <c r="F32" s="339">
        <f t="shared" si="1"/>
        <v>100.441501103753</v>
      </c>
      <c r="G32" s="343">
        <v>453</v>
      </c>
    </row>
    <row r="33" ht="30" customHeight="1" spans="1:7">
      <c r="A33" s="145" t="s">
        <v>40</v>
      </c>
      <c r="B33" s="340">
        <v>340</v>
      </c>
      <c r="C33" s="341">
        <v>369</v>
      </c>
      <c r="D33" s="341">
        <v>369</v>
      </c>
      <c r="E33" s="338">
        <f t="shared" si="0"/>
        <v>100</v>
      </c>
      <c r="F33" s="339">
        <f t="shared" si="1"/>
        <v>110.810810810811</v>
      </c>
      <c r="G33" s="343">
        <v>333</v>
      </c>
    </row>
    <row r="34" ht="30" customHeight="1" spans="1:7">
      <c r="A34" s="145" t="s">
        <v>41</v>
      </c>
      <c r="B34" s="340">
        <v>110</v>
      </c>
      <c r="C34" s="341">
        <v>86</v>
      </c>
      <c r="D34" s="341">
        <v>86</v>
      </c>
      <c r="E34" s="338">
        <f t="shared" si="0"/>
        <v>100</v>
      </c>
      <c r="F34" s="339">
        <f t="shared" si="1"/>
        <v>71.6666666666667</v>
      </c>
      <c r="G34" s="343">
        <v>120</v>
      </c>
    </row>
    <row r="35" ht="30" customHeight="1" spans="1:7">
      <c r="A35" s="145" t="s">
        <v>60</v>
      </c>
      <c r="B35" s="344"/>
      <c r="C35" s="343"/>
      <c r="D35" s="343"/>
      <c r="E35" s="338"/>
      <c r="F35" s="339"/>
      <c r="G35" s="343"/>
    </row>
    <row r="36" ht="30" customHeight="1" spans="1:7">
      <c r="A36" s="185" t="s">
        <v>61</v>
      </c>
      <c r="B36" s="340">
        <v>250</v>
      </c>
      <c r="C36" s="341">
        <v>437</v>
      </c>
      <c r="D36" s="341">
        <v>437</v>
      </c>
      <c r="E36" s="338">
        <f t="shared" si="0"/>
        <v>100</v>
      </c>
      <c r="F36" s="339">
        <f t="shared" si="1"/>
        <v>162.453531598513</v>
      </c>
      <c r="G36" s="343">
        <v>269</v>
      </c>
    </row>
    <row r="37" ht="30" customHeight="1" spans="1:7">
      <c r="A37" s="145" t="s">
        <v>40</v>
      </c>
      <c r="B37" s="340">
        <v>170</v>
      </c>
      <c r="C37" s="341">
        <v>192</v>
      </c>
      <c r="D37" s="341">
        <v>192</v>
      </c>
      <c r="E37" s="338">
        <f t="shared" si="0"/>
        <v>100</v>
      </c>
      <c r="F37" s="339">
        <f t="shared" si="1"/>
        <v>113.609467455621</v>
      </c>
      <c r="G37" s="343">
        <v>169</v>
      </c>
    </row>
    <row r="38" ht="30" customHeight="1" spans="1:7">
      <c r="A38" s="145" t="s">
        <v>41</v>
      </c>
      <c r="B38" s="340">
        <v>80</v>
      </c>
      <c r="C38" s="341">
        <v>55</v>
      </c>
      <c r="D38" s="341">
        <v>55</v>
      </c>
      <c r="E38" s="338">
        <f t="shared" si="0"/>
        <v>100</v>
      </c>
      <c r="F38" s="339">
        <f t="shared" si="1"/>
        <v>55</v>
      </c>
      <c r="G38" s="343">
        <v>100</v>
      </c>
    </row>
    <row r="39" ht="30" customHeight="1" spans="1:7">
      <c r="A39" s="345" t="s">
        <v>62</v>
      </c>
      <c r="B39" s="346"/>
      <c r="C39" s="341">
        <v>65</v>
      </c>
      <c r="D39" s="341">
        <v>65</v>
      </c>
      <c r="E39" s="338">
        <f t="shared" si="0"/>
        <v>100</v>
      </c>
      <c r="F39" s="339"/>
      <c r="G39" s="343"/>
    </row>
    <row r="40" ht="30" customHeight="1" spans="1:7">
      <c r="A40" s="345" t="s">
        <v>63</v>
      </c>
      <c r="B40" s="346"/>
      <c r="C40" s="341">
        <v>10</v>
      </c>
      <c r="D40" s="341">
        <v>10</v>
      </c>
      <c r="E40" s="338">
        <f t="shared" si="0"/>
        <v>100</v>
      </c>
      <c r="F40" s="339"/>
      <c r="G40" s="343"/>
    </row>
    <row r="41" ht="30" customHeight="1" spans="1:7">
      <c r="A41" s="345" t="s">
        <v>64</v>
      </c>
      <c r="B41" s="346"/>
      <c r="C41" s="341">
        <v>90</v>
      </c>
      <c r="D41" s="341">
        <v>90</v>
      </c>
      <c r="E41" s="338">
        <f t="shared" si="0"/>
        <v>100</v>
      </c>
      <c r="F41" s="339"/>
      <c r="G41" s="343"/>
    </row>
    <row r="42" ht="30" customHeight="1" spans="1:7">
      <c r="A42" s="345" t="s">
        <v>57</v>
      </c>
      <c r="B42" s="346"/>
      <c r="C42" s="341">
        <v>25</v>
      </c>
      <c r="D42" s="341">
        <v>25</v>
      </c>
      <c r="E42" s="338">
        <f t="shared" si="0"/>
        <v>100</v>
      </c>
      <c r="F42" s="339"/>
      <c r="G42" s="343"/>
    </row>
    <row r="43" ht="30" customHeight="1" spans="1:7">
      <c r="A43" s="185" t="s">
        <v>65</v>
      </c>
      <c r="B43" s="340">
        <v>1985</v>
      </c>
      <c r="C43" s="341">
        <v>2654</v>
      </c>
      <c r="D43" s="341">
        <v>2654</v>
      </c>
      <c r="E43" s="338">
        <f t="shared" si="0"/>
        <v>100</v>
      </c>
      <c r="F43" s="339">
        <f t="shared" si="1"/>
        <v>138.952879581152</v>
      </c>
      <c r="G43" s="343">
        <v>1910</v>
      </c>
    </row>
    <row r="44" ht="30" customHeight="1" spans="1:7">
      <c r="A44" s="145" t="s">
        <v>40</v>
      </c>
      <c r="B44" s="340">
        <v>580</v>
      </c>
      <c r="C44" s="341">
        <v>626</v>
      </c>
      <c r="D44" s="341">
        <v>626</v>
      </c>
      <c r="E44" s="338">
        <f t="shared" si="0"/>
        <v>100</v>
      </c>
      <c r="F44" s="339">
        <f t="shared" si="1"/>
        <v>106.64395229983</v>
      </c>
      <c r="G44" s="343">
        <v>587</v>
      </c>
    </row>
    <row r="45" ht="30" customHeight="1" spans="1:7">
      <c r="A45" s="145" t="s">
        <v>41</v>
      </c>
      <c r="B45" s="340">
        <v>400</v>
      </c>
      <c r="C45" s="341">
        <v>829</v>
      </c>
      <c r="D45" s="341">
        <v>829</v>
      </c>
      <c r="E45" s="338">
        <f t="shared" si="0"/>
        <v>100</v>
      </c>
      <c r="F45" s="339">
        <f t="shared" si="1"/>
        <v>168.839103869654</v>
      </c>
      <c r="G45" s="343">
        <v>491</v>
      </c>
    </row>
    <row r="46" ht="30" customHeight="1" spans="1:7">
      <c r="A46" s="145" t="s">
        <v>66</v>
      </c>
      <c r="B46" s="344"/>
      <c r="C46" s="343"/>
      <c r="D46" s="343"/>
      <c r="E46" s="338"/>
      <c r="F46" s="339"/>
      <c r="G46" s="343"/>
    </row>
    <row r="47" ht="30" customHeight="1" spans="1:7">
      <c r="A47" s="145" t="s">
        <v>67</v>
      </c>
      <c r="B47" s="344"/>
      <c r="C47" s="341">
        <v>20</v>
      </c>
      <c r="D47" s="341">
        <v>20</v>
      </c>
      <c r="E47" s="338">
        <f t="shared" si="0"/>
        <v>100</v>
      </c>
      <c r="F47" s="339">
        <f t="shared" si="1"/>
        <v>68.9655172413793</v>
      </c>
      <c r="G47" s="343">
        <v>29</v>
      </c>
    </row>
    <row r="48" ht="30" customHeight="1" spans="1:7">
      <c r="A48" s="145" t="s">
        <v>68</v>
      </c>
      <c r="B48" s="344"/>
      <c r="C48" s="341">
        <v>38</v>
      </c>
      <c r="D48" s="341">
        <v>38</v>
      </c>
      <c r="E48" s="338">
        <f t="shared" si="0"/>
        <v>100</v>
      </c>
      <c r="F48" s="339">
        <f t="shared" si="1"/>
        <v>54.2857142857143</v>
      </c>
      <c r="G48" s="343">
        <v>70</v>
      </c>
    </row>
    <row r="49" ht="30" customHeight="1" spans="1:7">
      <c r="A49" s="145" t="s">
        <v>69</v>
      </c>
      <c r="B49" s="340">
        <v>500</v>
      </c>
      <c r="C49" s="341">
        <v>400</v>
      </c>
      <c r="D49" s="341">
        <v>400</v>
      </c>
      <c r="E49" s="338">
        <f t="shared" si="0"/>
        <v>100</v>
      </c>
      <c r="F49" s="339">
        <f t="shared" si="1"/>
        <v>80</v>
      </c>
      <c r="G49" s="343">
        <v>500</v>
      </c>
    </row>
    <row r="50" ht="30" customHeight="1" spans="1:7">
      <c r="A50" s="145" t="s">
        <v>57</v>
      </c>
      <c r="B50" s="340">
        <v>94</v>
      </c>
      <c r="C50" s="341">
        <v>132</v>
      </c>
      <c r="D50" s="341">
        <v>132</v>
      </c>
      <c r="E50" s="338">
        <f t="shared" si="0"/>
        <v>100</v>
      </c>
      <c r="F50" s="339">
        <f t="shared" si="1"/>
        <v>103.125</v>
      </c>
      <c r="G50" s="343">
        <v>128</v>
      </c>
    </row>
    <row r="51" ht="30" customHeight="1" spans="1:7">
      <c r="A51" s="145" t="s">
        <v>70</v>
      </c>
      <c r="B51" s="340">
        <v>411</v>
      </c>
      <c r="C51" s="341">
        <v>609</v>
      </c>
      <c r="D51" s="341">
        <v>609</v>
      </c>
      <c r="E51" s="338">
        <f t="shared" si="0"/>
        <v>100</v>
      </c>
      <c r="F51" s="339">
        <f t="shared" si="1"/>
        <v>580</v>
      </c>
      <c r="G51" s="343">
        <v>105</v>
      </c>
    </row>
    <row r="52" ht="30" customHeight="1" spans="1:7">
      <c r="A52" s="185" t="s">
        <v>71</v>
      </c>
      <c r="B52" s="340">
        <v>1100</v>
      </c>
      <c r="C52" s="341">
        <v>1162</v>
      </c>
      <c r="D52" s="341">
        <v>1162</v>
      </c>
      <c r="E52" s="338">
        <f t="shared" si="0"/>
        <v>100</v>
      </c>
      <c r="F52" s="339">
        <f t="shared" si="1"/>
        <v>105.636363636364</v>
      </c>
      <c r="G52" s="343">
        <v>1100</v>
      </c>
    </row>
    <row r="53" ht="30" customHeight="1" spans="1:7">
      <c r="A53" s="145" t="s">
        <v>40</v>
      </c>
      <c r="B53" s="344"/>
      <c r="C53" s="341">
        <v>355</v>
      </c>
      <c r="D53" s="341">
        <v>355</v>
      </c>
      <c r="E53" s="338">
        <f t="shared" si="0"/>
        <v>100</v>
      </c>
      <c r="F53" s="339"/>
      <c r="G53" s="343"/>
    </row>
    <row r="54" ht="30" customHeight="1" spans="1:7">
      <c r="A54" s="145" t="s">
        <v>41</v>
      </c>
      <c r="B54" s="340">
        <v>1100</v>
      </c>
      <c r="C54" s="341">
        <v>794</v>
      </c>
      <c r="D54" s="341">
        <v>794</v>
      </c>
      <c r="E54" s="338">
        <f t="shared" si="0"/>
        <v>100</v>
      </c>
      <c r="F54" s="339">
        <f t="shared" si="1"/>
        <v>72.1818181818182</v>
      </c>
      <c r="G54" s="343">
        <v>1100</v>
      </c>
    </row>
    <row r="55" ht="30" customHeight="1" spans="1:7">
      <c r="A55" s="345" t="s">
        <v>68</v>
      </c>
      <c r="B55" s="346"/>
      <c r="C55" s="341">
        <v>13</v>
      </c>
      <c r="D55" s="341">
        <v>13</v>
      </c>
      <c r="E55" s="338">
        <f t="shared" si="0"/>
        <v>100</v>
      </c>
      <c r="F55" s="339"/>
      <c r="G55" s="343"/>
    </row>
    <row r="56" ht="30" customHeight="1" spans="1:7">
      <c r="A56" s="185" t="s">
        <v>72</v>
      </c>
      <c r="B56" s="340">
        <v>760</v>
      </c>
      <c r="C56" s="341">
        <v>716</v>
      </c>
      <c r="D56" s="341">
        <v>716</v>
      </c>
      <c r="E56" s="338">
        <f t="shared" si="0"/>
        <v>100</v>
      </c>
      <c r="F56" s="339">
        <f t="shared" si="1"/>
        <v>92.3870967741935</v>
      </c>
      <c r="G56" s="343">
        <v>775</v>
      </c>
    </row>
    <row r="57" ht="30" customHeight="1" spans="1:7">
      <c r="A57" s="145" t="s">
        <v>40</v>
      </c>
      <c r="B57" s="340">
        <v>210</v>
      </c>
      <c r="C57" s="341">
        <v>233</v>
      </c>
      <c r="D57" s="341">
        <v>233</v>
      </c>
      <c r="E57" s="338">
        <f t="shared" si="0"/>
        <v>100</v>
      </c>
      <c r="F57" s="339">
        <f t="shared" si="1"/>
        <v>114.778325123153</v>
      </c>
      <c r="G57" s="343">
        <v>203</v>
      </c>
    </row>
    <row r="58" ht="30" customHeight="1" spans="1:7">
      <c r="A58" s="145" t="s">
        <v>41</v>
      </c>
      <c r="B58" s="340">
        <v>550</v>
      </c>
      <c r="C58" s="341">
        <v>48</v>
      </c>
      <c r="D58" s="341">
        <v>48</v>
      </c>
      <c r="E58" s="338">
        <f t="shared" si="0"/>
        <v>100</v>
      </c>
      <c r="F58" s="339">
        <f t="shared" si="1"/>
        <v>8.69565217391304</v>
      </c>
      <c r="G58" s="343">
        <v>552</v>
      </c>
    </row>
    <row r="59" ht="30" customHeight="1" spans="1:7">
      <c r="A59" s="145" t="s">
        <v>73</v>
      </c>
      <c r="B59" s="344"/>
      <c r="C59" s="341">
        <v>425</v>
      </c>
      <c r="D59" s="341">
        <v>425</v>
      </c>
      <c r="E59" s="338">
        <f t="shared" si="0"/>
        <v>100</v>
      </c>
      <c r="F59" s="339">
        <f t="shared" si="1"/>
        <v>4250</v>
      </c>
      <c r="G59" s="343">
        <v>10</v>
      </c>
    </row>
    <row r="60" ht="30" customHeight="1" spans="1:7">
      <c r="A60" s="145" t="s">
        <v>68</v>
      </c>
      <c r="B60" s="344"/>
      <c r="C60" s="343">
        <v>10</v>
      </c>
      <c r="D60" s="343">
        <v>10</v>
      </c>
      <c r="E60" s="338">
        <f t="shared" si="0"/>
        <v>100</v>
      </c>
      <c r="F60" s="339">
        <f t="shared" si="1"/>
        <v>100</v>
      </c>
      <c r="G60" s="343">
        <v>10</v>
      </c>
    </row>
    <row r="61" ht="30" customHeight="1" spans="1:7">
      <c r="A61" s="185" t="s">
        <v>74</v>
      </c>
      <c r="B61" s="340">
        <v>121</v>
      </c>
      <c r="C61" s="341">
        <v>340</v>
      </c>
      <c r="D61" s="341">
        <v>340</v>
      </c>
      <c r="E61" s="338">
        <f t="shared" si="0"/>
        <v>100</v>
      </c>
      <c r="F61" s="339">
        <f t="shared" si="1"/>
        <v>106.583072100313</v>
      </c>
      <c r="G61" s="343">
        <v>319</v>
      </c>
    </row>
    <row r="62" ht="30" customHeight="1" spans="1:7">
      <c r="A62" s="145" t="s">
        <v>40</v>
      </c>
      <c r="B62" s="340">
        <v>61</v>
      </c>
      <c r="C62" s="341">
        <v>79</v>
      </c>
      <c r="D62" s="341">
        <v>79</v>
      </c>
      <c r="E62" s="338">
        <f t="shared" si="0"/>
        <v>100</v>
      </c>
      <c r="F62" s="339">
        <f t="shared" si="1"/>
        <v>129.508196721311</v>
      </c>
      <c r="G62" s="343">
        <v>61</v>
      </c>
    </row>
    <row r="63" ht="30" customHeight="1" spans="1:7">
      <c r="A63" s="145" t="s">
        <v>41</v>
      </c>
      <c r="B63" s="340">
        <v>30</v>
      </c>
      <c r="C63" s="341">
        <v>50</v>
      </c>
      <c r="D63" s="341">
        <v>50</v>
      </c>
      <c r="E63" s="338">
        <f t="shared" si="0"/>
        <v>100</v>
      </c>
      <c r="F63" s="339">
        <f t="shared" si="1"/>
        <v>147.058823529412</v>
      </c>
      <c r="G63" s="343">
        <v>34</v>
      </c>
    </row>
    <row r="64" ht="30" customHeight="1" spans="1:7">
      <c r="A64" s="145" t="s">
        <v>75</v>
      </c>
      <c r="B64" s="344"/>
      <c r="C64" s="341">
        <v>15</v>
      </c>
      <c r="D64" s="341">
        <v>15</v>
      </c>
      <c r="E64" s="338">
        <f t="shared" si="0"/>
        <v>100</v>
      </c>
      <c r="F64" s="339">
        <f t="shared" si="1"/>
        <v>20</v>
      </c>
      <c r="G64" s="343">
        <v>75</v>
      </c>
    </row>
    <row r="65" ht="30" customHeight="1" spans="1:7">
      <c r="A65" s="145" t="s">
        <v>57</v>
      </c>
      <c r="B65" s="340">
        <v>30</v>
      </c>
      <c r="C65" s="341">
        <v>39</v>
      </c>
      <c r="D65" s="341">
        <v>39</v>
      </c>
      <c r="E65" s="338">
        <f t="shared" si="0"/>
        <v>100</v>
      </c>
      <c r="F65" s="339">
        <f t="shared" si="1"/>
        <v>111.428571428571</v>
      </c>
      <c r="G65" s="343">
        <v>35</v>
      </c>
    </row>
    <row r="66" ht="30" customHeight="1" spans="1:7">
      <c r="A66" s="145" t="s">
        <v>76</v>
      </c>
      <c r="B66" s="344"/>
      <c r="C66" s="341">
        <v>157</v>
      </c>
      <c r="D66" s="341">
        <v>157</v>
      </c>
      <c r="E66" s="338">
        <f t="shared" si="0"/>
        <v>100</v>
      </c>
      <c r="F66" s="339">
        <f t="shared" si="1"/>
        <v>137.719298245614</v>
      </c>
      <c r="G66" s="343">
        <v>114</v>
      </c>
    </row>
    <row r="67" ht="30" customHeight="1" spans="1:7">
      <c r="A67" s="185" t="s">
        <v>77</v>
      </c>
      <c r="B67" s="340">
        <v>711</v>
      </c>
      <c r="C67" s="341">
        <v>1721</v>
      </c>
      <c r="D67" s="341">
        <v>1721</v>
      </c>
      <c r="E67" s="338">
        <f t="shared" si="0"/>
        <v>100</v>
      </c>
      <c r="F67" s="339">
        <f t="shared" si="1"/>
        <v>234.149659863946</v>
      </c>
      <c r="G67" s="343">
        <v>735</v>
      </c>
    </row>
    <row r="68" ht="30" customHeight="1" spans="1:7">
      <c r="A68" s="145" t="s">
        <v>40</v>
      </c>
      <c r="B68" s="340">
        <v>330</v>
      </c>
      <c r="C68" s="341">
        <v>375</v>
      </c>
      <c r="D68" s="341">
        <v>375</v>
      </c>
      <c r="E68" s="338">
        <f t="shared" si="0"/>
        <v>100</v>
      </c>
      <c r="F68" s="339">
        <f t="shared" si="1"/>
        <v>115.740740740741</v>
      </c>
      <c r="G68" s="343">
        <v>324</v>
      </c>
    </row>
    <row r="69" ht="30" customHeight="1" spans="1:7">
      <c r="A69" s="145" t="s">
        <v>41</v>
      </c>
      <c r="B69" s="340">
        <v>200</v>
      </c>
      <c r="C69" s="341">
        <v>252</v>
      </c>
      <c r="D69" s="341">
        <v>252</v>
      </c>
      <c r="E69" s="338">
        <f t="shared" si="0"/>
        <v>100</v>
      </c>
      <c r="F69" s="339">
        <f t="shared" si="1"/>
        <v>121.153846153846</v>
      </c>
      <c r="G69" s="343">
        <v>208</v>
      </c>
    </row>
    <row r="70" ht="30" customHeight="1" spans="1:7">
      <c r="A70" s="145" t="s">
        <v>57</v>
      </c>
      <c r="B70" s="340">
        <v>31</v>
      </c>
      <c r="C70" s="341">
        <v>36</v>
      </c>
      <c r="D70" s="341">
        <v>36</v>
      </c>
      <c r="E70" s="338">
        <f t="shared" si="0"/>
        <v>100</v>
      </c>
      <c r="F70" s="339">
        <f t="shared" si="1"/>
        <v>102.857142857143</v>
      </c>
      <c r="G70" s="343">
        <v>35</v>
      </c>
    </row>
    <row r="71" ht="30" customHeight="1" spans="1:7">
      <c r="A71" s="145" t="s">
        <v>78</v>
      </c>
      <c r="B71" s="340">
        <v>150</v>
      </c>
      <c r="C71" s="341">
        <v>1058</v>
      </c>
      <c r="D71" s="341">
        <v>1058</v>
      </c>
      <c r="E71" s="338">
        <f t="shared" ref="E71:E134" si="2">D71/C71*100</f>
        <v>100</v>
      </c>
      <c r="F71" s="339">
        <f t="shared" ref="F71:F134" si="3">D71/G71*100</f>
        <v>629.761904761905</v>
      </c>
      <c r="G71" s="343">
        <v>168</v>
      </c>
    </row>
    <row r="72" ht="30" customHeight="1" spans="1:7">
      <c r="A72" s="185" t="s">
        <v>79</v>
      </c>
      <c r="B72" s="340">
        <v>997</v>
      </c>
      <c r="C72" s="341">
        <v>1260</v>
      </c>
      <c r="D72" s="341">
        <v>1260</v>
      </c>
      <c r="E72" s="338">
        <f t="shared" si="2"/>
        <v>100</v>
      </c>
      <c r="F72" s="339">
        <f t="shared" si="3"/>
        <v>127.659574468085</v>
      </c>
      <c r="G72" s="343">
        <v>987</v>
      </c>
    </row>
    <row r="73" ht="30" customHeight="1" spans="1:7">
      <c r="A73" s="145" t="s">
        <v>40</v>
      </c>
      <c r="B73" s="340">
        <v>370</v>
      </c>
      <c r="C73" s="341">
        <v>603</v>
      </c>
      <c r="D73" s="341">
        <v>603</v>
      </c>
      <c r="E73" s="338">
        <f t="shared" si="2"/>
        <v>100</v>
      </c>
      <c r="F73" s="339">
        <f t="shared" si="3"/>
        <v>163.858695652174</v>
      </c>
      <c r="G73" s="343">
        <v>368</v>
      </c>
    </row>
    <row r="74" ht="30" customHeight="1" spans="1:7">
      <c r="A74" s="145" t="s">
        <v>41</v>
      </c>
      <c r="B74" s="340">
        <v>130</v>
      </c>
      <c r="C74" s="341">
        <v>175</v>
      </c>
      <c r="D74" s="341">
        <v>175</v>
      </c>
      <c r="E74" s="338">
        <f t="shared" si="2"/>
        <v>100</v>
      </c>
      <c r="F74" s="339">
        <f t="shared" si="3"/>
        <v>127.737226277372</v>
      </c>
      <c r="G74" s="343">
        <v>137</v>
      </c>
    </row>
    <row r="75" ht="30" customHeight="1" spans="1:7">
      <c r="A75" s="345" t="s">
        <v>80</v>
      </c>
      <c r="B75" s="347"/>
      <c r="C75" s="341">
        <v>10</v>
      </c>
      <c r="D75" s="341">
        <v>10</v>
      </c>
      <c r="E75" s="338">
        <f t="shared" si="2"/>
        <v>100</v>
      </c>
      <c r="F75" s="339"/>
      <c r="G75" s="343"/>
    </row>
    <row r="76" ht="30" customHeight="1" spans="1:7">
      <c r="A76" s="145" t="s">
        <v>81</v>
      </c>
      <c r="B76" s="340">
        <v>497</v>
      </c>
      <c r="C76" s="341">
        <v>464</v>
      </c>
      <c r="D76" s="341">
        <v>464</v>
      </c>
      <c r="E76" s="338">
        <f t="shared" si="2"/>
        <v>100</v>
      </c>
      <c r="F76" s="339">
        <f t="shared" si="3"/>
        <v>96.2655601659751</v>
      </c>
      <c r="G76" s="343">
        <v>482</v>
      </c>
    </row>
    <row r="77" ht="30" customHeight="1" spans="1:7">
      <c r="A77" s="345" t="s">
        <v>82</v>
      </c>
      <c r="B77" s="346"/>
      <c r="C77" s="341">
        <v>8</v>
      </c>
      <c r="D77" s="341">
        <v>8</v>
      </c>
      <c r="E77" s="338">
        <f t="shared" si="2"/>
        <v>100</v>
      </c>
      <c r="F77" s="339"/>
      <c r="G77" s="343"/>
    </row>
    <row r="78" ht="30" customHeight="1" spans="1:7">
      <c r="A78" s="348" t="s">
        <v>83</v>
      </c>
      <c r="B78" s="346"/>
      <c r="C78" s="341">
        <v>10</v>
      </c>
      <c r="D78" s="341">
        <v>10</v>
      </c>
      <c r="E78" s="338">
        <f t="shared" si="2"/>
        <v>100</v>
      </c>
      <c r="F78" s="339"/>
      <c r="G78" s="343"/>
    </row>
    <row r="79" ht="30" customHeight="1" spans="1:7">
      <c r="A79" s="345" t="s">
        <v>84</v>
      </c>
      <c r="B79" s="346"/>
      <c r="C79" s="341">
        <v>10</v>
      </c>
      <c r="D79" s="341">
        <v>10</v>
      </c>
      <c r="E79" s="338">
        <f t="shared" si="2"/>
        <v>100</v>
      </c>
      <c r="F79" s="339"/>
      <c r="G79" s="343"/>
    </row>
    <row r="80" ht="30" customHeight="1" spans="1:7">
      <c r="A80" s="185" t="s">
        <v>85</v>
      </c>
      <c r="B80" s="340">
        <v>1220</v>
      </c>
      <c r="C80" s="341">
        <v>1333</v>
      </c>
      <c r="D80" s="341">
        <v>1333</v>
      </c>
      <c r="E80" s="338">
        <f t="shared" si="2"/>
        <v>100</v>
      </c>
      <c r="F80" s="339">
        <f t="shared" si="3"/>
        <v>101.44596651446</v>
      </c>
      <c r="G80" s="343">
        <v>1314</v>
      </c>
    </row>
    <row r="81" ht="30" customHeight="1" spans="1:7">
      <c r="A81" s="145" t="s">
        <v>40</v>
      </c>
      <c r="B81" s="340">
        <v>930</v>
      </c>
      <c r="C81" s="341">
        <v>1070</v>
      </c>
      <c r="D81" s="341">
        <v>1070</v>
      </c>
      <c r="E81" s="338">
        <f t="shared" si="2"/>
        <v>100</v>
      </c>
      <c r="F81" s="339">
        <f t="shared" si="3"/>
        <v>115.301724137931</v>
      </c>
      <c r="G81" s="343">
        <v>928</v>
      </c>
    </row>
    <row r="82" ht="30" customHeight="1" spans="1:7">
      <c r="A82" s="145" t="s">
        <v>41</v>
      </c>
      <c r="B82" s="340">
        <v>160</v>
      </c>
      <c r="C82" s="341">
        <v>57</v>
      </c>
      <c r="D82" s="341">
        <v>57</v>
      </c>
      <c r="E82" s="338">
        <f t="shared" si="2"/>
        <v>100</v>
      </c>
      <c r="F82" s="339">
        <f t="shared" si="3"/>
        <v>34.5454545454545</v>
      </c>
      <c r="G82" s="343">
        <v>165</v>
      </c>
    </row>
    <row r="83" ht="30" customHeight="1" spans="1:7">
      <c r="A83" s="145" t="s">
        <v>86</v>
      </c>
      <c r="B83" s="344"/>
      <c r="C83" s="341">
        <v>57</v>
      </c>
      <c r="D83" s="341">
        <v>57</v>
      </c>
      <c r="E83" s="338">
        <f t="shared" si="2"/>
        <v>100</v>
      </c>
      <c r="F83" s="339">
        <f t="shared" si="3"/>
        <v>150</v>
      </c>
      <c r="G83" s="343">
        <v>38</v>
      </c>
    </row>
    <row r="84" ht="30" customHeight="1" spans="1:7">
      <c r="A84" s="145" t="s">
        <v>87</v>
      </c>
      <c r="B84" s="344"/>
      <c r="C84" s="341">
        <v>30</v>
      </c>
      <c r="D84" s="341">
        <v>30</v>
      </c>
      <c r="E84" s="338">
        <f t="shared" si="2"/>
        <v>100</v>
      </c>
      <c r="F84" s="339">
        <f t="shared" si="3"/>
        <v>100</v>
      </c>
      <c r="G84" s="343">
        <v>30</v>
      </c>
    </row>
    <row r="85" ht="30" customHeight="1" spans="1:7">
      <c r="A85" s="145" t="s">
        <v>88</v>
      </c>
      <c r="B85" s="344"/>
      <c r="C85" s="341">
        <v>10</v>
      </c>
      <c r="D85" s="341">
        <v>10</v>
      </c>
      <c r="E85" s="338">
        <f t="shared" si="2"/>
        <v>100</v>
      </c>
      <c r="F85" s="339">
        <f t="shared" si="3"/>
        <v>100</v>
      </c>
      <c r="G85" s="343">
        <v>10</v>
      </c>
    </row>
    <row r="86" ht="30" customHeight="1" spans="1:7">
      <c r="A86" s="145" t="s">
        <v>57</v>
      </c>
      <c r="B86" s="340">
        <v>130</v>
      </c>
      <c r="C86" s="341">
        <v>109</v>
      </c>
      <c r="D86" s="341">
        <v>109</v>
      </c>
      <c r="E86" s="338">
        <f t="shared" si="2"/>
        <v>100</v>
      </c>
      <c r="F86" s="339">
        <f t="shared" si="3"/>
        <v>79.5620437956204</v>
      </c>
      <c r="G86" s="343">
        <v>137</v>
      </c>
    </row>
    <row r="87" ht="30" customHeight="1" spans="1:7">
      <c r="A87" s="145" t="s">
        <v>89</v>
      </c>
      <c r="B87" s="344"/>
      <c r="C87" s="341"/>
      <c r="D87" s="341"/>
      <c r="E87" s="338"/>
      <c r="F87" s="339"/>
      <c r="G87" s="343">
        <v>6</v>
      </c>
    </row>
    <row r="88" ht="30" customHeight="1" spans="1:7">
      <c r="A88" s="185" t="s">
        <v>90</v>
      </c>
      <c r="B88" s="342"/>
      <c r="C88" s="341">
        <v>68</v>
      </c>
      <c r="D88" s="341">
        <v>68</v>
      </c>
      <c r="E88" s="338">
        <f t="shared" si="2"/>
        <v>100</v>
      </c>
      <c r="F88" s="339">
        <f t="shared" si="3"/>
        <v>106.25</v>
      </c>
      <c r="G88" s="343">
        <v>64</v>
      </c>
    </row>
    <row r="89" ht="30" customHeight="1" spans="1:7">
      <c r="A89" s="145" t="s">
        <v>40</v>
      </c>
      <c r="B89" s="344"/>
      <c r="C89" s="343"/>
      <c r="D89" s="343"/>
      <c r="E89" s="338"/>
      <c r="F89" s="339"/>
      <c r="G89" s="343"/>
    </row>
    <row r="90" ht="30" customHeight="1" spans="1:7">
      <c r="A90" s="145" t="s">
        <v>57</v>
      </c>
      <c r="B90" s="344"/>
      <c r="C90" s="343"/>
      <c r="D90" s="343"/>
      <c r="E90" s="338"/>
      <c r="F90" s="339"/>
      <c r="G90" s="343"/>
    </row>
    <row r="91" ht="30" customHeight="1" spans="1:7">
      <c r="A91" s="145" t="s">
        <v>91</v>
      </c>
      <c r="B91" s="344"/>
      <c r="C91" s="341">
        <v>55</v>
      </c>
      <c r="D91" s="341">
        <v>55</v>
      </c>
      <c r="E91" s="338">
        <f t="shared" si="2"/>
        <v>100</v>
      </c>
      <c r="F91" s="339">
        <f t="shared" si="3"/>
        <v>110</v>
      </c>
      <c r="G91" s="343">
        <v>50</v>
      </c>
    </row>
    <row r="92" ht="30" customHeight="1" spans="1:7">
      <c r="A92" s="145" t="s">
        <v>92</v>
      </c>
      <c r="B92" s="344"/>
      <c r="C92" s="341">
        <v>13</v>
      </c>
      <c r="D92" s="341">
        <v>13</v>
      </c>
      <c r="E92" s="338">
        <f t="shared" si="2"/>
        <v>100</v>
      </c>
      <c r="F92" s="339">
        <f t="shared" si="3"/>
        <v>92.8571428571429</v>
      </c>
      <c r="G92" s="343">
        <v>14</v>
      </c>
    </row>
    <row r="93" ht="30" customHeight="1" spans="1:7">
      <c r="A93" s="185" t="s">
        <v>93</v>
      </c>
      <c r="B93" s="340">
        <v>29</v>
      </c>
      <c r="C93" s="341">
        <v>45</v>
      </c>
      <c r="D93" s="341">
        <v>45</v>
      </c>
      <c r="E93" s="338">
        <f t="shared" si="2"/>
        <v>100</v>
      </c>
      <c r="F93" s="339">
        <f t="shared" si="3"/>
        <v>145.161290322581</v>
      </c>
      <c r="G93" s="343">
        <v>31</v>
      </c>
    </row>
    <row r="94" ht="30" customHeight="1" spans="1:7">
      <c r="A94" s="145" t="s">
        <v>40</v>
      </c>
      <c r="B94" s="340">
        <v>24</v>
      </c>
      <c r="C94" s="341">
        <v>26</v>
      </c>
      <c r="D94" s="341">
        <v>26</v>
      </c>
      <c r="E94" s="338">
        <f t="shared" si="2"/>
        <v>100</v>
      </c>
      <c r="F94" s="339">
        <f t="shared" si="3"/>
        <v>113.04347826087</v>
      </c>
      <c r="G94" s="343">
        <v>23</v>
      </c>
    </row>
    <row r="95" ht="30" customHeight="1" spans="1:7">
      <c r="A95" s="145" t="s">
        <v>41</v>
      </c>
      <c r="B95" s="340">
        <v>5</v>
      </c>
      <c r="C95" s="341">
        <v>19</v>
      </c>
      <c r="D95" s="341">
        <v>19</v>
      </c>
      <c r="E95" s="338">
        <f t="shared" si="2"/>
        <v>100</v>
      </c>
      <c r="F95" s="339">
        <f t="shared" si="3"/>
        <v>237.5</v>
      </c>
      <c r="G95" s="343">
        <v>8</v>
      </c>
    </row>
    <row r="96" ht="30" customHeight="1" spans="1:7">
      <c r="A96" s="185" t="s">
        <v>94</v>
      </c>
      <c r="B96" s="340">
        <v>123</v>
      </c>
      <c r="C96" s="341">
        <v>132</v>
      </c>
      <c r="D96" s="341">
        <v>132</v>
      </c>
      <c r="E96" s="338">
        <f t="shared" si="2"/>
        <v>100</v>
      </c>
      <c r="F96" s="339">
        <f t="shared" si="3"/>
        <v>10.5179282868526</v>
      </c>
      <c r="G96" s="343">
        <v>1255</v>
      </c>
    </row>
    <row r="97" ht="30" customHeight="1" spans="1:7">
      <c r="A97" s="145" t="s">
        <v>40</v>
      </c>
      <c r="B97" s="340">
        <v>83</v>
      </c>
      <c r="C97" s="341">
        <v>107</v>
      </c>
      <c r="D97" s="341">
        <v>107</v>
      </c>
      <c r="E97" s="338">
        <f t="shared" si="2"/>
        <v>100</v>
      </c>
      <c r="F97" s="339">
        <f t="shared" si="3"/>
        <v>113.829787234043</v>
      </c>
      <c r="G97" s="343">
        <v>94</v>
      </c>
    </row>
    <row r="98" ht="30" customHeight="1" spans="1:7">
      <c r="A98" s="145" t="s">
        <v>41</v>
      </c>
      <c r="B98" s="340">
        <v>40</v>
      </c>
      <c r="C98" s="341">
        <v>20</v>
      </c>
      <c r="D98" s="341">
        <v>20</v>
      </c>
      <c r="E98" s="338">
        <f t="shared" si="2"/>
        <v>100</v>
      </c>
      <c r="F98" s="339">
        <f t="shared" si="3"/>
        <v>46.5116279069767</v>
      </c>
      <c r="G98" s="343">
        <v>43</v>
      </c>
    </row>
    <row r="99" ht="30" customHeight="1" spans="1:7">
      <c r="A99" s="145" t="s">
        <v>95</v>
      </c>
      <c r="B99" s="344"/>
      <c r="C99" s="343"/>
      <c r="D99" s="343"/>
      <c r="E99" s="338"/>
      <c r="F99" s="339"/>
      <c r="G99" s="343">
        <v>540</v>
      </c>
    </row>
    <row r="100" ht="30" customHeight="1" spans="1:7">
      <c r="A100" s="145" t="s">
        <v>96</v>
      </c>
      <c r="B100" s="344"/>
      <c r="C100" s="341">
        <v>5</v>
      </c>
      <c r="D100" s="341">
        <v>5</v>
      </c>
      <c r="E100" s="338">
        <f t="shared" si="2"/>
        <v>100</v>
      </c>
      <c r="F100" s="339">
        <f t="shared" si="3"/>
        <v>0.865051903114187</v>
      </c>
      <c r="G100" s="343">
        <v>578</v>
      </c>
    </row>
    <row r="101" ht="30" customHeight="1" spans="1:7">
      <c r="A101" s="185" t="s">
        <v>97</v>
      </c>
      <c r="B101" s="340">
        <v>61</v>
      </c>
      <c r="C101" s="341">
        <v>79</v>
      </c>
      <c r="D101" s="341">
        <v>79</v>
      </c>
      <c r="E101" s="338">
        <f t="shared" si="2"/>
        <v>100</v>
      </c>
      <c r="F101" s="339">
        <f t="shared" si="3"/>
        <v>96.3414634146341</v>
      </c>
      <c r="G101" s="343">
        <v>82</v>
      </c>
    </row>
    <row r="102" ht="30" customHeight="1" spans="1:7">
      <c r="A102" s="145" t="s">
        <v>40</v>
      </c>
      <c r="B102" s="340">
        <v>46</v>
      </c>
      <c r="C102" s="341">
        <v>42</v>
      </c>
      <c r="D102" s="341">
        <v>42</v>
      </c>
      <c r="E102" s="338">
        <f t="shared" si="2"/>
        <v>100</v>
      </c>
      <c r="F102" s="339">
        <f t="shared" si="3"/>
        <v>93.3333333333333</v>
      </c>
      <c r="G102" s="343">
        <v>45</v>
      </c>
    </row>
    <row r="103" ht="30" customHeight="1" spans="1:7">
      <c r="A103" s="145" t="s">
        <v>41</v>
      </c>
      <c r="B103" s="340">
        <v>15</v>
      </c>
      <c r="C103" s="341">
        <v>27</v>
      </c>
      <c r="D103" s="341">
        <v>27</v>
      </c>
      <c r="E103" s="338">
        <f t="shared" si="2"/>
        <v>100</v>
      </c>
      <c r="F103" s="339">
        <f t="shared" si="3"/>
        <v>158.823529411765</v>
      </c>
      <c r="G103" s="343">
        <v>17</v>
      </c>
    </row>
    <row r="104" ht="30" customHeight="1" spans="1:7">
      <c r="A104" s="145" t="s">
        <v>51</v>
      </c>
      <c r="B104" s="344"/>
      <c r="C104" s="341">
        <v>10</v>
      </c>
      <c r="D104" s="341">
        <v>10</v>
      </c>
      <c r="E104" s="338">
        <f t="shared" si="2"/>
        <v>100</v>
      </c>
      <c r="F104" s="339">
        <f t="shared" si="3"/>
        <v>50</v>
      </c>
      <c r="G104" s="343">
        <v>20</v>
      </c>
    </row>
    <row r="105" ht="30" customHeight="1" spans="1:7">
      <c r="A105" s="185" t="s">
        <v>98</v>
      </c>
      <c r="B105" s="340">
        <v>385</v>
      </c>
      <c r="C105" s="341">
        <v>765</v>
      </c>
      <c r="D105" s="341">
        <v>765</v>
      </c>
      <c r="E105" s="338">
        <f t="shared" si="2"/>
        <v>100</v>
      </c>
      <c r="F105" s="339">
        <f t="shared" si="3"/>
        <v>125.615763546798</v>
      </c>
      <c r="G105" s="343">
        <v>609</v>
      </c>
    </row>
    <row r="106" ht="30" customHeight="1" spans="1:7">
      <c r="A106" s="145" t="s">
        <v>40</v>
      </c>
      <c r="B106" s="340">
        <v>178</v>
      </c>
      <c r="C106" s="341">
        <v>202</v>
      </c>
      <c r="D106" s="341">
        <v>202</v>
      </c>
      <c r="E106" s="338">
        <f t="shared" si="2"/>
        <v>100</v>
      </c>
      <c r="F106" s="339">
        <f t="shared" si="3"/>
        <v>114.772727272727</v>
      </c>
      <c r="G106" s="343">
        <v>176</v>
      </c>
    </row>
    <row r="107" ht="30" customHeight="1" spans="1:7">
      <c r="A107" s="145" t="s">
        <v>41</v>
      </c>
      <c r="B107" s="340">
        <v>80</v>
      </c>
      <c r="C107" s="341">
        <v>184</v>
      </c>
      <c r="D107" s="341">
        <v>184</v>
      </c>
      <c r="E107" s="338">
        <f t="shared" si="2"/>
        <v>100</v>
      </c>
      <c r="F107" s="339">
        <f t="shared" si="3"/>
        <v>211.494252873563</v>
      </c>
      <c r="G107" s="343">
        <v>87</v>
      </c>
    </row>
    <row r="108" ht="30" customHeight="1" spans="1:7">
      <c r="A108" s="145" t="s">
        <v>57</v>
      </c>
      <c r="B108" s="340">
        <v>96</v>
      </c>
      <c r="C108" s="341">
        <v>119</v>
      </c>
      <c r="D108" s="341">
        <v>119</v>
      </c>
      <c r="E108" s="338">
        <f t="shared" si="2"/>
        <v>100</v>
      </c>
      <c r="F108" s="339">
        <f t="shared" si="3"/>
        <v>106.25</v>
      </c>
      <c r="G108" s="343">
        <v>112</v>
      </c>
    </row>
    <row r="109" ht="30" customHeight="1" spans="1:7">
      <c r="A109" s="145" t="s">
        <v>99</v>
      </c>
      <c r="B109" s="340">
        <v>31</v>
      </c>
      <c r="C109" s="341">
        <v>260</v>
      </c>
      <c r="D109" s="341">
        <v>260</v>
      </c>
      <c r="E109" s="338">
        <f t="shared" si="2"/>
        <v>100</v>
      </c>
      <c r="F109" s="339">
        <f t="shared" si="3"/>
        <v>111.111111111111</v>
      </c>
      <c r="G109" s="343">
        <v>234</v>
      </c>
    </row>
    <row r="110" ht="30" customHeight="1" spans="1:7">
      <c r="A110" s="185" t="s">
        <v>100</v>
      </c>
      <c r="B110" s="340">
        <v>2024</v>
      </c>
      <c r="C110" s="341">
        <v>2491</v>
      </c>
      <c r="D110" s="341">
        <v>2491</v>
      </c>
      <c r="E110" s="338">
        <f t="shared" si="2"/>
        <v>100</v>
      </c>
      <c r="F110" s="339">
        <f t="shared" si="3"/>
        <v>113.330300272975</v>
      </c>
      <c r="G110" s="343">
        <v>2198</v>
      </c>
    </row>
    <row r="111" ht="30" customHeight="1" spans="1:7">
      <c r="A111" s="145" t="s">
        <v>40</v>
      </c>
      <c r="B111" s="340">
        <v>1024</v>
      </c>
      <c r="C111" s="341">
        <v>1100</v>
      </c>
      <c r="D111" s="341">
        <v>1100</v>
      </c>
      <c r="E111" s="338">
        <f t="shared" si="2"/>
        <v>100</v>
      </c>
      <c r="F111" s="339">
        <f t="shared" si="3"/>
        <v>108.588351431392</v>
      </c>
      <c r="G111" s="343">
        <v>1013</v>
      </c>
    </row>
    <row r="112" ht="30" customHeight="1" spans="1:7">
      <c r="A112" s="145" t="s">
        <v>41</v>
      </c>
      <c r="B112" s="340">
        <v>1000</v>
      </c>
      <c r="C112" s="341">
        <v>818</v>
      </c>
      <c r="D112" s="341">
        <v>818</v>
      </c>
      <c r="E112" s="338">
        <f t="shared" si="2"/>
        <v>100</v>
      </c>
      <c r="F112" s="339">
        <f t="shared" si="3"/>
        <v>69.0295358649789</v>
      </c>
      <c r="G112" s="343">
        <v>1185</v>
      </c>
    </row>
    <row r="113" ht="30" customHeight="1" spans="1:7">
      <c r="A113" s="345" t="s">
        <v>101</v>
      </c>
      <c r="B113" s="346"/>
      <c r="C113" s="341">
        <v>54</v>
      </c>
      <c r="D113" s="341">
        <v>54</v>
      </c>
      <c r="E113" s="338">
        <f t="shared" si="2"/>
        <v>100</v>
      </c>
      <c r="F113" s="339"/>
      <c r="G113" s="343"/>
    </row>
    <row r="114" ht="30" customHeight="1" spans="1:7">
      <c r="A114" s="345" t="s">
        <v>57</v>
      </c>
      <c r="B114" s="346"/>
      <c r="C114" s="341">
        <v>300</v>
      </c>
      <c r="D114" s="341">
        <v>300</v>
      </c>
      <c r="E114" s="338">
        <f t="shared" si="2"/>
        <v>100</v>
      </c>
      <c r="F114" s="339"/>
      <c r="G114" s="343"/>
    </row>
    <row r="115" ht="30" customHeight="1" spans="1:7">
      <c r="A115" s="345" t="s">
        <v>102</v>
      </c>
      <c r="B115" s="346"/>
      <c r="C115" s="341">
        <v>219</v>
      </c>
      <c r="D115" s="341">
        <v>219</v>
      </c>
      <c r="E115" s="338">
        <f t="shared" si="2"/>
        <v>100</v>
      </c>
      <c r="F115" s="339"/>
      <c r="G115" s="343"/>
    </row>
    <row r="116" ht="30" customHeight="1" spans="1:7">
      <c r="A116" s="185" t="s">
        <v>103</v>
      </c>
      <c r="B116" s="340">
        <v>260</v>
      </c>
      <c r="C116" s="341">
        <v>426</v>
      </c>
      <c r="D116" s="341">
        <v>426</v>
      </c>
      <c r="E116" s="338">
        <f t="shared" si="2"/>
        <v>100</v>
      </c>
      <c r="F116" s="339">
        <f t="shared" si="3"/>
        <v>143.434343434343</v>
      </c>
      <c r="G116" s="343">
        <v>297</v>
      </c>
    </row>
    <row r="117" ht="30" customHeight="1" spans="1:7">
      <c r="A117" s="145" t="s">
        <v>40</v>
      </c>
      <c r="B117" s="340">
        <v>160</v>
      </c>
      <c r="C117" s="341">
        <v>197</v>
      </c>
      <c r="D117" s="341">
        <v>197</v>
      </c>
      <c r="E117" s="338">
        <f t="shared" si="2"/>
        <v>100</v>
      </c>
      <c r="F117" s="339">
        <f t="shared" si="3"/>
        <v>130.46357615894</v>
      </c>
      <c r="G117" s="343">
        <v>151</v>
      </c>
    </row>
    <row r="118" ht="30" customHeight="1" spans="1:7">
      <c r="A118" s="145" t="s">
        <v>41</v>
      </c>
      <c r="B118" s="340">
        <v>100</v>
      </c>
      <c r="C118" s="341">
        <v>99</v>
      </c>
      <c r="D118" s="341">
        <v>99</v>
      </c>
      <c r="E118" s="338">
        <f t="shared" si="2"/>
        <v>100</v>
      </c>
      <c r="F118" s="339">
        <f t="shared" si="3"/>
        <v>93.3962264150943</v>
      </c>
      <c r="G118" s="343">
        <v>106</v>
      </c>
    </row>
    <row r="119" ht="30" customHeight="1" spans="1:7">
      <c r="A119" s="145" t="s">
        <v>104</v>
      </c>
      <c r="B119" s="344"/>
      <c r="C119" s="341">
        <v>130</v>
      </c>
      <c r="D119" s="341">
        <v>130</v>
      </c>
      <c r="E119" s="338">
        <f t="shared" si="2"/>
        <v>100</v>
      </c>
      <c r="F119" s="339">
        <f t="shared" si="3"/>
        <v>325</v>
      </c>
      <c r="G119" s="343">
        <v>40</v>
      </c>
    </row>
    <row r="120" ht="30" customHeight="1" spans="1:7">
      <c r="A120" s="185" t="s">
        <v>105</v>
      </c>
      <c r="B120" s="340">
        <v>600</v>
      </c>
      <c r="C120" s="341">
        <v>731</v>
      </c>
      <c r="D120" s="341">
        <v>731</v>
      </c>
      <c r="E120" s="338">
        <f t="shared" si="2"/>
        <v>100</v>
      </c>
      <c r="F120" s="339">
        <f t="shared" si="3"/>
        <v>120.826446280992</v>
      </c>
      <c r="G120" s="343">
        <v>605</v>
      </c>
    </row>
    <row r="121" ht="30" customHeight="1" spans="1:7">
      <c r="A121" s="145" t="s">
        <v>40</v>
      </c>
      <c r="B121" s="340">
        <v>220</v>
      </c>
      <c r="C121" s="341">
        <v>230</v>
      </c>
      <c r="D121" s="341">
        <v>230</v>
      </c>
      <c r="E121" s="338">
        <f t="shared" si="2"/>
        <v>100</v>
      </c>
      <c r="F121" s="339">
        <f t="shared" si="3"/>
        <v>105.990783410138</v>
      </c>
      <c r="G121" s="343">
        <v>217</v>
      </c>
    </row>
    <row r="122" ht="30" customHeight="1" spans="1:7">
      <c r="A122" s="145" t="s">
        <v>41</v>
      </c>
      <c r="B122" s="340">
        <v>380</v>
      </c>
      <c r="C122" s="341">
        <v>501</v>
      </c>
      <c r="D122" s="341">
        <v>501</v>
      </c>
      <c r="E122" s="338">
        <f t="shared" si="2"/>
        <v>100</v>
      </c>
      <c r="F122" s="339">
        <f t="shared" si="3"/>
        <v>129.123711340206</v>
      </c>
      <c r="G122" s="343">
        <v>388</v>
      </c>
    </row>
    <row r="123" ht="30" customHeight="1" spans="1:7">
      <c r="A123" s="145" t="s">
        <v>106</v>
      </c>
      <c r="B123" s="344"/>
      <c r="C123" s="343"/>
      <c r="D123" s="343"/>
      <c r="E123" s="338"/>
      <c r="F123" s="339"/>
      <c r="G123" s="343"/>
    </row>
    <row r="124" ht="30" customHeight="1" spans="1:7">
      <c r="A124" s="185" t="s">
        <v>107</v>
      </c>
      <c r="B124" s="340">
        <v>95</v>
      </c>
      <c r="C124" s="341">
        <v>136</v>
      </c>
      <c r="D124" s="341">
        <v>136</v>
      </c>
      <c r="E124" s="338">
        <f t="shared" si="2"/>
        <v>100</v>
      </c>
      <c r="F124" s="339">
        <f t="shared" si="3"/>
        <v>146.236559139785</v>
      </c>
      <c r="G124" s="343">
        <v>93</v>
      </c>
    </row>
    <row r="125" ht="30" customHeight="1" spans="1:7">
      <c r="A125" s="145" t="s">
        <v>40</v>
      </c>
      <c r="B125" s="340">
        <v>80</v>
      </c>
      <c r="C125" s="341">
        <v>89</v>
      </c>
      <c r="D125" s="341">
        <v>89</v>
      </c>
      <c r="E125" s="338">
        <f t="shared" si="2"/>
        <v>100</v>
      </c>
      <c r="F125" s="339">
        <f t="shared" si="3"/>
        <v>115.584415584416</v>
      </c>
      <c r="G125" s="343">
        <v>77</v>
      </c>
    </row>
    <row r="126" ht="30" customHeight="1" spans="1:7">
      <c r="A126" s="145" t="s">
        <v>41</v>
      </c>
      <c r="B126" s="340">
        <v>15</v>
      </c>
      <c r="C126" s="341">
        <v>47</v>
      </c>
      <c r="D126" s="341">
        <v>47</v>
      </c>
      <c r="E126" s="338">
        <f t="shared" si="2"/>
        <v>100</v>
      </c>
      <c r="F126" s="339">
        <f t="shared" si="3"/>
        <v>293.75</v>
      </c>
      <c r="G126" s="343">
        <v>16</v>
      </c>
    </row>
    <row r="127" ht="30" customHeight="1" spans="1:7">
      <c r="A127" s="348" t="s">
        <v>108</v>
      </c>
      <c r="B127" s="344"/>
      <c r="C127" s="341">
        <v>1</v>
      </c>
      <c r="D127" s="341">
        <v>1</v>
      </c>
      <c r="E127" s="338">
        <f t="shared" si="2"/>
        <v>100</v>
      </c>
      <c r="F127" s="339"/>
      <c r="G127" s="343"/>
    </row>
    <row r="128" ht="30" customHeight="1" spans="1:7">
      <c r="A128" s="345" t="s">
        <v>109</v>
      </c>
      <c r="B128" s="344"/>
      <c r="C128" s="341">
        <v>1</v>
      </c>
      <c r="D128" s="341">
        <v>1</v>
      </c>
      <c r="E128" s="338">
        <f t="shared" si="2"/>
        <v>100</v>
      </c>
      <c r="F128" s="339"/>
      <c r="G128" s="343"/>
    </row>
    <row r="129" ht="30" customHeight="1" spans="1:7">
      <c r="A129" s="185" t="s">
        <v>110</v>
      </c>
      <c r="B129" s="344"/>
      <c r="C129" s="341">
        <v>90</v>
      </c>
      <c r="D129" s="341">
        <v>90</v>
      </c>
      <c r="E129" s="338">
        <f t="shared" si="2"/>
        <v>100</v>
      </c>
      <c r="F129" s="339">
        <f t="shared" si="3"/>
        <v>225</v>
      </c>
      <c r="G129" s="343">
        <v>40</v>
      </c>
    </row>
    <row r="130" ht="30" customHeight="1" spans="1:7">
      <c r="A130" s="145" t="s">
        <v>111</v>
      </c>
      <c r="B130" s="344"/>
      <c r="C130" s="341">
        <v>90</v>
      </c>
      <c r="D130" s="341">
        <v>90</v>
      </c>
      <c r="E130" s="338">
        <f t="shared" si="2"/>
        <v>100</v>
      </c>
      <c r="F130" s="339">
        <f t="shared" si="3"/>
        <v>225</v>
      </c>
      <c r="G130" s="343">
        <v>40</v>
      </c>
    </row>
    <row r="131" ht="30" customHeight="1" spans="1:7">
      <c r="A131" s="185" t="s">
        <v>112</v>
      </c>
      <c r="B131" s="349">
        <v>20</v>
      </c>
      <c r="C131" s="337">
        <v>752</v>
      </c>
      <c r="D131" s="337">
        <v>752</v>
      </c>
      <c r="E131" s="338">
        <f t="shared" si="2"/>
        <v>100</v>
      </c>
      <c r="F131" s="339">
        <f t="shared" si="3"/>
        <v>6266.66666666667</v>
      </c>
      <c r="G131" s="361">
        <v>12</v>
      </c>
    </row>
    <row r="132" ht="30" customHeight="1" spans="1:7">
      <c r="A132" s="185" t="s">
        <v>113</v>
      </c>
      <c r="B132" s="342">
        <v>20</v>
      </c>
      <c r="C132" s="341">
        <v>752</v>
      </c>
      <c r="D132" s="341">
        <v>752</v>
      </c>
      <c r="E132" s="338">
        <f t="shared" si="2"/>
        <v>100</v>
      </c>
      <c r="F132" s="339">
        <f t="shared" si="3"/>
        <v>6266.66666666667</v>
      </c>
      <c r="G132" s="343">
        <v>12</v>
      </c>
    </row>
    <row r="133" ht="30" customHeight="1" spans="1:7">
      <c r="A133" s="145" t="s">
        <v>114</v>
      </c>
      <c r="B133" s="344"/>
      <c r="C133" s="341">
        <v>3</v>
      </c>
      <c r="D133" s="341">
        <v>3</v>
      </c>
      <c r="E133" s="338">
        <f t="shared" si="2"/>
        <v>100</v>
      </c>
      <c r="F133" s="339">
        <f t="shared" si="3"/>
        <v>75</v>
      </c>
      <c r="G133" s="343">
        <v>4</v>
      </c>
    </row>
    <row r="134" ht="30" customHeight="1" spans="1:7">
      <c r="A134" s="145" t="s">
        <v>115</v>
      </c>
      <c r="B134" s="344">
        <v>20</v>
      </c>
      <c r="C134" s="341">
        <v>749</v>
      </c>
      <c r="D134" s="341">
        <v>749</v>
      </c>
      <c r="E134" s="338">
        <f t="shared" si="2"/>
        <v>100</v>
      </c>
      <c r="F134" s="339">
        <f t="shared" si="3"/>
        <v>9362.5</v>
      </c>
      <c r="G134" s="343">
        <v>8</v>
      </c>
    </row>
    <row r="135" ht="30" customHeight="1" spans="1:7">
      <c r="A135" s="185" t="s">
        <v>116</v>
      </c>
      <c r="B135" s="349">
        <v>7243</v>
      </c>
      <c r="C135" s="337">
        <v>14273</v>
      </c>
      <c r="D135" s="337">
        <v>14073</v>
      </c>
      <c r="E135" s="338">
        <f t="shared" ref="E135:E197" si="4">D135/C135*100</f>
        <v>98.5987528900722</v>
      </c>
      <c r="F135" s="339">
        <f t="shared" ref="F135:F197" si="5">D135/G135*100</f>
        <v>134.284351145038</v>
      </c>
      <c r="G135" s="361">
        <v>10480</v>
      </c>
    </row>
    <row r="136" ht="30" customHeight="1" spans="1:7">
      <c r="A136" s="185" t="s">
        <v>117</v>
      </c>
      <c r="B136" s="344"/>
      <c r="C136" s="341">
        <v>215</v>
      </c>
      <c r="D136" s="341">
        <v>215</v>
      </c>
      <c r="E136" s="338">
        <f t="shared" si="4"/>
        <v>100</v>
      </c>
      <c r="F136" s="339">
        <f t="shared" si="5"/>
        <v>307.142857142857</v>
      </c>
      <c r="G136" s="343">
        <v>70</v>
      </c>
    </row>
    <row r="137" ht="30" customHeight="1" spans="1:7">
      <c r="A137" s="145" t="s">
        <v>118</v>
      </c>
      <c r="B137" s="344"/>
      <c r="C137" s="341">
        <v>61</v>
      </c>
      <c r="D137" s="341">
        <v>61</v>
      </c>
      <c r="E137" s="338">
        <f t="shared" si="4"/>
        <v>100</v>
      </c>
      <c r="F137" s="339">
        <f t="shared" si="5"/>
        <v>87.1428571428571</v>
      </c>
      <c r="G137" s="343">
        <v>70</v>
      </c>
    </row>
    <row r="138" ht="30" customHeight="1" spans="1:7">
      <c r="A138" s="145" t="s">
        <v>119</v>
      </c>
      <c r="B138" s="344"/>
      <c r="C138" s="341">
        <v>154</v>
      </c>
      <c r="D138" s="341">
        <v>154</v>
      </c>
      <c r="E138" s="338">
        <f t="shared" si="4"/>
        <v>100</v>
      </c>
      <c r="F138" s="339"/>
      <c r="G138" s="343"/>
    </row>
    <row r="139" ht="30" customHeight="1" spans="1:7">
      <c r="A139" s="185" t="s">
        <v>120</v>
      </c>
      <c r="B139" s="340">
        <v>4979</v>
      </c>
      <c r="C139" s="341">
        <v>10322</v>
      </c>
      <c r="D139" s="341">
        <v>10322</v>
      </c>
      <c r="E139" s="338">
        <f t="shared" si="4"/>
        <v>100</v>
      </c>
      <c r="F139" s="339">
        <f t="shared" si="5"/>
        <v>136.120269022814</v>
      </c>
      <c r="G139" s="343">
        <v>7583</v>
      </c>
    </row>
    <row r="140" ht="30" customHeight="1" spans="1:7">
      <c r="A140" s="145" t="s">
        <v>40</v>
      </c>
      <c r="B140" s="340">
        <v>3274</v>
      </c>
      <c r="C140" s="341">
        <v>4357</v>
      </c>
      <c r="D140" s="341">
        <v>4357</v>
      </c>
      <c r="E140" s="338">
        <f t="shared" si="4"/>
        <v>100</v>
      </c>
      <c r="F140" s="339">
        <f t="shared" si="5"/>
        <v>109.115952917606</v>
      </c>
      <c r="G140" s="343">
        <v>3993</v>
      </c>
    </row>
    <row r="141" ht="30" customHeight="1" spans="1:7">
      <c r="A141" s="145" t="s">
        <v>41</v>
      </c>
      <c r="B141" s="340">
        <v>900</v>
      </c>
      <c r="C141" s="341">
        <v>2699</v>
      </c>
      <c r="D141" s="341">
        <v>2699</v>
      </c>
      <c r="E141" s="338">
        <f t="shared" si="4"/>
        <v>100</v>
      </c>
      <c r="F141" s="339">
        <f t="shared" si="5"/>
        <v>248.985239852399</v>
      </c>
      <c r="G141" s="343">
        <v>1084</v>
      </c>
    </row>
    <row r="142" ht="30" customHeight="1" spans="1:7">
      <c r="A142" s="145" t="s">
        <v>121</v>
      </c>
      <c r="B142" s="344"/>
      <c r="C142" s="341">
        <v>25</v>
      </c>
      <c r="D142" s="341">
        <v>25</v>
      </c>
      <c r="E142" s="338">
        <f t="shared" si="4"/>
        <v>100</v>
      </c>
      <c r="F142" s="339">
        <f t="shared" si="5"/>
        <v>108.695652173913</v>
      </c>
      <c r="G142" s="343">
        <v>23</v>
      </c>
    </row>
    <row r="143" ht="30" customHeight="1" spans="1:7">
      <c r="A143" s="145" t="s">
        <v>122</v>
      </c>
      <c r="B143" s="344"/>
      <c r="C143" s="341">
        <v>14</v>
      </c>
      <c r="D143" s="341">
        <v>14</v>
      </c>
      <c r="E143" s="338">
        <f t="shared" si="4"/>
        <v>100</v>
      </c>
      <c r="F143" s="339">
        <f t="shared" si="5"/>
        <v>32.5581395348837</v>
      </c>
      <c r="G143" s="343">
        <v>43</v>
      </c>
    </row>
    <row r="144" ht="30" customHeight="1" spans="1:7">
      <c r="A144" s="145" t="s">
        <v>123</v>
      </c>
      <c r="B144" s="340">
        <v>800</v>
      </c>
      <c r="C144" s="341">
        <v>1548</v>
      </c>
      <c r="D144" s="341">
        <v>1548</v>
      </c>
      <c r="E144" s="338">
        <f t="shared" si="4"/>
        <v>100</v>
      </c>
      <c r="F144" s="339">
        <f t="shared" si="5"/>
        <v>132.420872540633</v>
      </c>
      <c r="G144" s="343">
        <v>1169</v>
      </c>
    </row>
    <row r="145" ht="30" customHeight="1" spans="1:7">
      <c r="A145" s="145" t="s">
        <v>124</v>
      </c>
      <c r="B145" s="344"/>
      <c r="C145" s="341">
        <v>703</v>
      </c>
      <c r="D145" s="341">
        <v>703</v>
      </c>
      <c r="E145" s="338">
        <f t="shared" si="4"/>
        <v>100</v>
      </c>
      <c r="F145" s="339"/>
      <c r="G145" s="343"/>
    </row>
    <row r="146" ht="30" customHeight="1" spans="1:7">
      <c r="A146" s="145" t="s">
        <v>125</v>
      </c>
      <c r="B146" s="344"/>
      <c r="C146" s="341">
        <v>976</v>
      </c>
      <c r="D146" s="341">
        <v>976</v>
      </c>
      <c r="E146" s="338">
        <f t="shared" si="4"/>
        <v>100</v>
      </c>
      <c r="F146" s="339">
        <f t="shared" si="5"/>
        <v>87.9279279279279</v>
      </c>
      <c r="G146" s="343">
        <v>1110</v>
      </c>
    </row>
    <row r="147" ht="30" customHeight="1" spans="1:7">
      <c r="A147" s="145" t="s">
        <v>126</v>
      </c>
      <c r="B147" s="344">
        <v>5</v>
      </c>
      <c r="C147" s="343">
        <v>0</v>
      </c>
      <c r="D147" s="343">
        <v>0</v>
      </c>
      <c r="E147" s="338"/>
      <c r="F147" s="339"/>
      <c r="G147" s="343">
        <v>161</v>
      </c>
    </row>
    <row r="148" ht="30" customHeight="1" spans="1:7">
      <c r="A148" s="185" t="s">
        <v>127</v>
      </c>
      <c r="B148" s="340">
        <v>743</v>
      </c>
      <c r="C148" s="341">
        <v>1339</v>
      </c>
      <c r="D148" s="341">
        <v>1139</v>
      </c>
      <c r="E148" s="338">
        <f t="shared" si="4"/>
        <v>85.0634802091113</v>
      </c>
      <c r="F148" s="339">
        <f t="shared" si="5"/>
        <v>125.027442371021</v>
      </c>
      <c r="G148" s="343">
        <v>911</v>
      </c>
    </row>
    <row r="149" ht="30" customHeight="1" spans="1:7">
      <c r="A149" s="145" t="s">
        <v>40</v>
      </c>
      <c r="B149" s="340">
        <v>563</v>
      </c>
      <c r="C149" s="341">
        <v>824</v>
      </c>
      <c r="D149" s="341">
        <v>824</v>
      </c>
      <c r="E149" s="338">
        <f t="shared" si="4"/>
        <v>100</v>
      </c>
      <c r="F149" s="339">
        <f t="shared" si="5"/>
        <v>122.801788375559</v>
      </c>
      <c r="G149" s="343">
        <v>671</v>
      </c>
    </row>
    <row r="150" ht="30" customHeight="1" spans="1:7">
      <c r="A150" s="145" t="s">
        <v>41</v>
      </c>
      <c r="B150" s="340">
        <v>180</v>
      </c>
      <c r="C150" s="341">
        <v>515</v>
      </c>
      <c r="D150" s="341">
        <v>315</v>
      </c>
      <c r="E150" s="338">
        <f t="shared" si="4"/>
        <v>61.1650485436893</v>
      </c>
      <c r="F150" s="339">
        <f t="shared" si="5"/>
        <v>131.25</v>
      </c>
      <c r="G150" s="343">
        <v>240</v>
      </c>
    </row>
    <row r="151" ht="30" customHeight="1" spans="1:7">
      <c r="A151" s="185" t="s">
        <v>128</v>
      </c>
      <c r="B151" s="340">
        <v>1092</v>
      </c>
      <c r="C151" s="341">
        <v>1674</v>
      </c>
      <c r="D151" s="341">
        <v>1674</v>
      </c>
      <c r="E151" s="338">
        <f t="shared" si="4"/>
        <v>100</v>
      </c>
      <c r="F151" s="339">
        <f t="shared" si="5"/>
        <v>123.816568047337</v>
      </c>
      <c r="G151" s="343">
        <v>1352</v>
      </c>
    </row>
    <row r="152" ht="30" customHeight="1" spans="1:7">
      <c r="A152" s="145" t="s">
        <v>40</v>
      </c>
      <c r="B152" s="340">
        <v>792</v>
      </c>
      <c r="C152" s="341">
        <v>1524</v>
      </c>
      <c r="D152" s="341">
        <v>1524</v>
      </c>
      <c r="E152" s="338">
        <f t="shared" si="4"/>
        <v>100</v>
      </c>
      <c r="F152" s="339">
        <f t="shared" si="5"/>
        <v>167.472527472527</v>
      </c>
      <c r="G152" s="343">
        <v>910</v>
      </c>
    </row>
    <row r="153" ht="30" customHeight="1" spans="1:7">
      <c r="A153" s="145" t="s">
        <v>41</v>
      </c>
      <c r="B153" s="340">
        <v>300</v>
      </c>
      <c r="C153" s="341">
        <v>120</v>
      </c>
      <c r="D153" s="341">
        <v>120</v>
      </c>
      <c r="E153" s="338">
        <f t="shared" si="4"/>
        <v>100</v>
      </c>
      <c r="F153" s="339">
        <f t="shared" si="5"/>
        <v>30.5343511450382</v>
      </c>
      <c r="G153" s="343">
        <v>393</v>
      </c>
    </row>
    <row r="154" ht="30" customHeight="1" spans="1:7">
      <c r="A154" s="345" t="s">
        <v>129</v>
      </c>
      <c r="B154" s="344"/>
      <c r="C154" s="341">
        <v>30</v>
      </c>
      <c r="D154" s="341">
        <v>30</v>
      </c>
      <c r="E154" s="338">
        <f t="shared" si="4"/>
        <v>100</v>
      </c>
      <c r="F154" s="339"/>
      <c r="G154" s="343"/>
    </row>
    <row r="155" ht="30" customHeight="1" spans="1:7">
      <c r="A155" s="345" t="s">
        <v>130</v>
      </c>
      <c r="B155" s="344"/>
      <c r="C155" s="343"/>
      <c r="D155" s="343"/>
      <c r="E155" s="338"/>
      <c r="F155" s="339"/>
      <c r="G155" s="343">
        <v>49</v>
      </c>
    </row>
    <row r="156" ht="30" customHeight="1" spans="1:7">
      <c r="A156" s="185" t="s">
        <v>131</v>
      </c>
      <c r="B156" s="340">
        <v>429</v>
      </c>
      <c r="C156" s="341">
        <v>723</v>
      </c>
      <c r="D156" s="341">
        <v>723</v>
      </c>
      <c r="E156" s="338">
        <f t="shared" si="4"/>
        <v>100</v>
      </c>
      <c r="F156" s="339">
        <f t="shared" si="5"/>
        <v>128.191489361702</v>
      </c>
      <c r="G156" s="343">
        <v>564</v>
      </c>
    </row>
    <row r="157" ht="30" customHeight="1" spans="1:7">
      <c r="A157" s="145" t="s">
        <v>40</v>
      </c>
      <c r="B157" s="340">
        <v>389</v>
      </c>
      <c r="C157" s="341">
        <v>549</v>
      </c>
      <c r="D157" s="341">
        <v>549</v>
      </c>
      <c r="E157" s="338">
        <f t="shared" si="4"/>
        <v>100</v>
      </c>
      <c r="F157" s="339">
        <f t="shared" si="5"/>
        <v>122.818791946309</v>
      </c>
      <c r="G157" s="343">
        <v>447</v>
      </c>
    </row>
    <row r="158" ht="30" customHeight="1" spans="1:7">
      <c r="A158" s="145" t="s">
        <v>41</v>
      </c>
      <c r="B158" s="340">
        <v>40</v>
      </c>
      <c r="C158" s="341">
        <v>96</v>
      </c>
      <c r="D158" s="341">
        <v>96</v>
      </c>
      <c r="E158" s="338">
        <f t="shared" si="4"/>
        <v>100</v>
      </c>
      <c r="F158" s="339">
        <f t="shared" si="5"/>
        <v>177.777777777778</v>
      </c>
      <c r="G158" s="343">
        <v>54</v>
      </c>
    </row>
    <row r="159" ht="30" customHeight="1" spans="1:7">
      <c r="A159" s="145" t="s">
        <v>132</v>
      </c>
      <c r="B159" s="344"/>
      <c r="C159" s="343"/>
      <c r="D159" s="343"/>
      <c r="E159" s="338"/>
      <c r="F159" s="339"/>
      <c r="G159" s="343">
        <v>1</v>
      </c>
    </row>
    <row r="160" ht="30" customHeight="1" spans="1:7">
      <c r="A160" s="145" t="s">
        <v>133</v>
      </c>
      <c r="B160" s="344"/>
      <c r="C160" s="341">
        <v>10</v>
      </c>
      <c r="D160" s="341">
        <v>10</v>
      </c>
      <c r="E160" s="338">
        <f t="shared" si="4"/>
        <v>100</v>
      </c>
      <c r="F160" s="339">
        <f t="shared" si="5"/>
        <v>200</v>
      </c>
      <c r="G160" s="343">
        <v>5</v>
      </c>
    </row>
    <row r="161" ht="30" customHeight="1" spans="1:7">
      <c r="A161" s="145" t="s">
        <v>134</v>
      </c>
      <c r="B161" s="344"/>
      <c r="C161" s="341">
        <v>3</v>
      </c>
      <c r="D161" s="341">
        <v>3</v>
      </c>
      <c r="E161" s="338">
        <f t="shared" si="4"/>
        <v>100</v>
      </c>
      <c r="F161" s="339">
        <f t="shared" si="5"/>
        <v>100</v>
      </c>
      <c r="G161" s="343">
        <v>3</v>
      </c>
    </row>
    <row r="162" ht="30" customHeight="1" spans="1:7">
      <c r="A162" s="145" t="s">
        <v>135</v>
      </c>
      <c r="B162" s="344"/>
      <c r="C162" s="341">
        <v>60</v>
      </c>
      <c r="D162" s="341">
        <v>60</v>
      </c>
      <c r="E162" s="338">
        <f t="shared" si="4"/>
        <v>100</v>
      </c>
      <c r="F162" s="339">
        <f t="shared" si="5"/>
        <v>117.647058823529</v>
      </c>
      <c r="G162" s="343">
        <v>51</v>
      </c>
    </row>
    <row r="163" ht="30" customHeight="1" spans="1:7">
      <c r="A163" s="145" t="s">
        <v>136</v>
      </c>
      <c r="B163" s="344"/>
      <c r="C163" s="341">
        <v>3</v>
      </c>
      <c r="D163" s="341">
        <v>3</v>
      </c>
      <c r="E163" s="338">
        <f t="shared" si="4"/>
        <v>100</v>
      </c>
      <c r="F163" s="339">
        <f t="shared" si="5"/>
        <v>300</v>
      </c>
      <c r="G163" s="343">
        <v>1</v>
      </c>
    </row>
    <row r="164" ht="30" customHeight="1" spans="1:7">
      <c r="A164" s="145" t="s">
        <v>137</v>
      </c>
      <c r="B164" s="344"/>
      <c r="C164" s="341">
        <v>2</v>
      </c>
      <c r="D164" s="341">
        <v>2</v>
      </c>
      <c r="E164" s="338">
        <f t="shared" si="4"/>
        <v>100</v>
      </c>
      <c r="F164" s="339">
        <f t="shared" si="5"/>
        <v>100</v>
      </c>
      <c r="G164" s="343">
        <v>2</v>
      </c>
    </row>
    <row r="165" ht="30" customHeight="1" spans="1:7">
      <c r="A165" s="185" t="s">
        <v>138</v>
      </c>
      <c r="B165" s="349">
        <v>46201</v>
      </c>
      <c r="C165" s="337">
        <v>63872</v>
      </c>
      <c r="D165" s="337">
        <v>63872</v>
      </c>
      <c r="E165" s="338">
        <f t="shared" si="4"/>
        <v>100</v>
      </c>
      <c r="F165" s="339">
        <f t="shared" si="5"/>
        <v>106.322202616773</v>
      </c>
      <c r="G165" s="361">
        <v>60074</v>
      </c>
    </row>
    <row r="166" ht="30" customHeight="1" spans="1:7">
      <c r="A166" s="185" t="s">
        <v>139</v>
      </c>
      <c r="B166" s="340">
        <v>590</v>
      </c>
      <c r="C166" s="341">
        <v>946</v>
      </c>
      <c r="D166" s="341">
        <v>946</v>
      </c>
      <c r="E166" s="338">
        <f t="shared" si="4"/>
        <v>100</v>
      </c>
      <c r="F166" s="339">
        <f t="shared" si="5"/>
        <v>120.509554140127</v>
      </c>
      <c r="G166" s="343">
        <v>785</v>
      </c>
    </row>
    <row r="167" ht="30" customHeight="1" spans="1:7">
      <c r="A167" s="145" t="s">
        <v>40</v>
      </c>
      <c r="B167" s="340">
        <v>163</v>
      </c>
      <c r="C167" s="341">
        <v>230</v>
      </c>
      <c r="D167" s="341">
        <v>230</v>
      </c>
      <c r="E167" s="338">
        <f t="shared" si="4"/>
        <v>100</v>
      </c>
      <c r="F167" s="339">
        <f t="shared" si="5"/>
        <v>90.1960784313726</v>
      </c>
      <c r="G167" s="343">
        <v>255</v>
      </c>
    </row>
    <row r="168" ht="30" customHeight="1" spans="1:7">
      <c r="A168" s="145" t="s">
        <v>41</v>
      </c>
      <c r="B168" s="340">
        <v>65</v>
      </c>
      <c r="C168" s="341">
        <v>130</v>
      </c>
      <c r="D168" s="341">
        <v>130</v>
      </c>
      <c r="E168" s="338">
        <f t="shared" si="4"/>
        <v>100</v>
      </c>
      <c r="F168" s="339">
        <f t="shared" si="5"/>
        <v>194.029850746269</v>
      </c>
      <c r="G168" s="343">
        <v>67</v>
      </c>
    </row>
    <row r="169" ht="30" customHeight="1" spans="1:7">
      <c r="A169" s="145" t="s">
        <v>140</v>
      </c>
      <c r="B169" s="340">
        <v>362</v>
      </c>
      <c r="C169" s="341">
        <v>586</v>
      </c>
      <c r="D169" s="341">
        <v>586</v>
      </c>
      <c r="E169" s="338">
        <f t="shared" si="4"/>
        <v>100</v>
      </c>
      <c r="F169" s="339">
        <f t="shared" si="5"/>
        <v>126.565874730022</v>
      </c>
      <c r="G169" s="343">
        <v>463</v>
      </c>
    </row>
    <row r="170" ht="30" customHeight="1" spans="1:7">
      <c r="A170" s="185" t="s">
        <v>141</v>
      </c>
      <c r="B170" s="340">
        <v>43687</v>
      </c>
      <c r="C170" s="341">
        <v>59314</v>
      </c>
      <c r="D170" s="341">
        <v>59314</v>
      </c>
      <c r="E170" s="338">
        <f t="shared" si="4"/>
        <v>100</v>
      </c>
      <c r="F170" s="339">
        <f t="shared" si="5"/>
        <v>105.477113490059</v>
      </c>
      <c r="G170" s="343">
        <v>56234</v>
      </c>
    </row>
    <row r="171" ht="30" customHeight="1" spans="1:7">
      <c r="A171" s="145" t="s">
        <v>142</v>
      </c>
      <c r="B171" s="340">
        <v>2102</v>
      </c>
      <c r="C171" s="341">
        <v>5742</v>
      </c>
      <c r="D171" s="341">
        <v>5742</v>
      </c>
      <c r="E171" s="338">
        <f t="shared" si="4"/>
        <v>100</v>
      </c>
      <c r="F171" s="339">
        <f t="shared" si="5"/>
        <v>195.30612244898</v>
      </c>
      <c r="G171" s="343">
        <v>2940</v>
      </c>
    </row>
    <row r="172" ht="30" customHeight="1" spans="1:7">
      <c r="A172" s="145" t="s">
        <v>143</v>
      </c>
      <c r="B172" s="340">
        <v>22924</v>
      </c>
      <c r="C172" s="341">
        <v>22748</v>
      </c>
      <c r="D172" s="341">
        <v>22748</v>
      </c>
      <c r="E172" s="338">
        <f t="shared" si="4"/>
        <v>100</v>
      </c>
      <c r="F172" s="339">
        <f t="shared" si="5"/>
        <v>105.554266623359</v>
      </c>
      <c r="G172" s="343">
        <v>21551</v>
      </c>
    </row>
    <row r="173" ht="30" customHeight="1" spans="1:7">
      <c r="A173" s="145" t="s">
        <v>144</v>
      </c>
      <c r="B173" s="340">
        <v>8064</v>
      </c>
      <c r="C173" s="341">
        <v>10328</v>
      </c>
      <c r="D173" s="341">
        <v>10328</v>
      </c>
      <c r="E173" s="338">
        <f t="shared" si="4"/>
        <v>100</v>
      </c>
      <c r="F173" s="339">
        <f t="shared" si="5"/>
        <v>84.5725515886014</v>
      </c>
      <c r="G173" s="343">
        <v>12212</v>
      </c>
    </row>
    <row r="174" ht="30" customHeight="1" spans="1:7">
      <c r="A174" s="145" t="s">
        <v>145</v>
      </c>
      <c r="B174" s="340">
        <v>5463</v>
      </c>
      <c r="C174" s="341">
        <v>8411</v>
      </c>
      <c r="D174" s="341">
        <v>8411</v>
      </c>
      <c r="E174" s="338">
        <f t="shared" si="4"/>
        <v>100</v>
      </c>
      <c r="F174" s="339">
        <f t="shared" si="5"/>
        <v>115.933838731909</v>
      </c>
      <c r="G174" s="343">
        <v>7255</v>
      </c>
    </row>
    <row r="175" ht="30" customHeight="1" spans="1:7">
      <c r="A175" s="145" t="s">
        <v>146</v>
      </c>
      <c r="B175" s="344"/>
      <c r="C175" s="341">
        <v>61</v>
      </c>
      <c r="D175" s="341">
        <v>61</v>
      </c>
      <c r="E175" s="338">
        <f t="shared" si="4"/>
        <v>100</v>
      </c>
      <c r="F175" s="339">
        <f t="shared" si="5"/>
        <v>358.823529411765</v>
      </c>
      <c r="G175" s="343">
        <v>17</v>
      </c>
    </row>
    <row r="176" ht="30" customHeight="1" spans="1:7">
      <c r="A176" s="145" t="s">
        <v>147</v>
      </c>
      <c r="B176" s="340">
        <v>5134</v>
      </c>
      <c r="C176" s="341">
        <v>12024</v>
      </c>
      <c r="D176" s="341">
        <v>12024</v>
      </c>
      <c r="E176" s="338">
        <f t="shared" si="4"/>
        <v>100</v>
      </c>
      <c r="F176" s="339">
        <f t="shared" si="5"/>
        <v>98.0830410310792</v>
      </c>
      <c r="G176" s="343">
        <v>12259</v>
      </c>
    </row>
    <row r="177" ht="30" customHeight="1" spans="1:7">
      <c r="A177" s="185" t="s">
        <v>148</v>
      </c>
      <c r="B177" s="340">
        <v>907</v>
      </c>
      <c r="C177" s="341">
        <v>1388</v>
      </c>
      <c r="D177" s="341">
        <v>1388</v>
      </c>
      <c r="E177" s="338">
        <f t="shared" si="4"/>
        <v>100</v>
      </c>
      <c r="F177" s="339">
        <f t="shared" si="5"/>
        <v>103.814510097233</v>
      </c>
      <c r="G177" s="343">
        <v>1337</v>
      </c>
    </row>
    <row r="178" ht="30" customHeight="1" spans="1:7">
      <c r="A178" s="145" t="s">
        <v>149</v>
      </c>
      <c r="B178" s="340">
        <v>96</v>
      </c>
      <c r="C178" s="341">
        <v>450</v>
      </c>
      <c r="D178" s="341">
        <v>450</v>
      </c>
      <c r="E178" s="338">
        <f t="shared" si="4"/>
        <v>100</v>
      </c>
      <c r="F178" s="339">
        <f t="shared" si="5"/>
        <v>183.673469387755</v>
      </c>
      <c r="G178" s="343">
        <v>245</v>
      </c>
    </row>
    <row r="179" ht="30" customHeight="1" spans="1:7">
      <c r="A179" s="145" t="s">
        <v>150</v>
      </c>
      <c r="B179" s="340">
        <v>811</v>
      </c>
      <c r="C179" s="341">
        <v>938</v>
      </c>
      <c r="D179" s="341">
        <v>938</v>
      </c>
      <c r="E179" s="338">
        <f t="shared" si="4"/>
        <v>100</v>
      </c>
      <c r="F179" s="339">
        <f t="shared" si="5"/>
        <v>96.701030927835</v>
      </c>
      <c r="G179" s="343">
        <v>970</v>
      </c>
    </row>
    <row r="180" ht="30" customHeight="1" spans="1:7">
      <c r="A180" s="145" t="s">
        <v>151</v>
      </c>
      <c r="B180" s="344"/>
      <c r="C180" s="341"/>
      <c r="D180" s="341"/>
      <c r="E180" s="338"/>
      <c r="F180" s="339"/>
      <c r="G180" s="343">
        <v>122</v>
      </c>
    </row>
    <row r="181" ht="30" customHeight="1" spans="1:7">
      <c r="A181" s="185" t="s">
        <v>152</v>
      </c>
      <c r="B181" s="340">
        <v>87</v>
      </c>
      <c r="C181" s="341">
        <v>166</v>
      </c>
      <c r="D181" s="341">
        <v>166</v>
      </c>
      <c r="E181" s="338">
        <f t="shared" si="4"/>
        <v>100</v>
      </c>
      <c r="F181" s="339">
        <f t="shared" si="5"/>
        <v>54.6052631578947</v>
      </c>
      <c r="G181" s="343">
        <v>304</v>
      </c>
    </row>
    <row r="182" ht="30" customHeight="1" spans="1:7">
      <c r="A182" s="145" t="s">
        <v>153</v>
      </c>
      <c r="B182" s="340">
        <v>87</v>
      </c>
      <c r="C182" s="341">
        <v>166</v>
      </c>
      <c r="D182" s="341">
        <v>166</v>
      </c>
      <c r="E182" s="338">
        <f t="shared" si="4"/>
        <v>100</v>
      </c>
      <c r="F182" s="339">
        <f t="shared" si="5"/>
        <v>65.3543307086614</v>
      </c>
      <c r="G182" s="343">
        <v>254</v>
      </c>
    </row>
    <row r="183" ht="30" customHeight="1" spans="1:7">
      <c r="A183" s="145" t="s">
        <v>154</v>
      </c>
      <c r="B183" s="344"/>
      <c r="C183" s="343"/>
      <c r="D183" s="343"/>
      <c r="E183" s="338"/>
      <c r="F183" s="339"/>
      <c r="G183" s="343">
        <v>50</v>
      </c>
    </row>
    <row r="184" ht="30" customHeight="1" spans="1:7">
      <c r="A184" s="185" t="s">
        <v>155</v>
      </c>
      <c r="B184" s="340">
        <v>380</v>
      </c>
      <c r="C184" s="341">
        <v>1063</v>
      </c>
      <c r="D184" s="341">
        <v>1063</v>
      </c>
      <c r="E184" s="338">
        <f t="shared" si="4"/>
        <v>100</v>
      </c>
      <c r="F184" s="339">
        <f t="shared" si="5"/>
        <v>220.08281573499</v>
      </c>
      <c r="G184" s="343">
        <v>483</v>
      </c>
    </row>
    <row r="185" ht="30" customHeight="1" spans="1:7">
      <c r="A185" s="145" t="s">
        <v>156</v>
      </c>
      <c r="B185" s="340">
        <v>197</v>
      </c>
      <c r="C185" s="341">
        <v>256</v>
      </c>
      <c r="D185" s="341">
        <v>256</v>
      </c>
      <c r="E185" s="338">
        <f t="shared" si="4"/>
        <v>100</v>
      </c>
      <c r="F185" s="339">
        <f t="shared" si="5"/>
        <v>98.8416988416988</v>
      </c>
      <c r="G185" s="343">
        <v>259</v>
      </c>
    </row>
    <row r="186" ht="30" customHeight="1" spans="1:7">
      <c r="A186" s="145" t="s">
        <v>157</v>
      </c>
      <c r="B186" s="340">
        <v>183</v>
      </c>
      <c r="C186" s="341">
        <v>807</v>
      </c>
      <c r="D186" s="341">
        <v>807</v>
      </c>
      <c r="E186" s="338">
        <f t="shared" si="4"/>
        <v>100</v>
      </c>
      <c r="F186" s="339">
        <f t="shared" si="5"/>
        <v>360.267857142857</v>
      </c>
      <c r="G186" s="343">
        <v>224</v>
      </c>
    </row>
    <row r="187" ht="30" customHeight="1" spans="1:7">
      <c r="A187" s="185" t="s">
        <v>158</v>
      </c>
      <c r="B187" s="340">
        <v>550</v>
      </c>
      <c r="C187" s="341">
        <v>753</v>
      </c>
      <c r="D187" s="341">
        <v>753</v>
      </c>
      <c r="E187" s="338">
        <f t="shared" si="4"/>
        <v>100</v>
      </c>
      <c r="F187" s="339">
        <f t="shared" si="5"/>
        <v>99.2094861660079</v>
      </c>
      <c r="G187" s="343">
        <v>759</v>
      </c>
    </row>
    <row r="188" ht="30" customHeight="1" spans="1:7">
      <c r="A188" s="145" t="s">
        <v>159</v>
      </c>
      <c r="B188" s="340">
        <v>550</v>
      </c>
      <c r="C188" s="341">
        <v>753</v>
      </c>
      <c r="D188" s="341">
        <v>753</v>
      </c>
      <c r="E188" s="338">
        <f t="shared" si="4"/>
        <v>100</v>
      </c>
      <c r="F188" s="339">
        <f t="shared" si="5"/>
        <v>99.2094861660079</v>
      </c>
      <c r="G188" s="343">
        <v>759</v>
      </c>
    </row>
    <row r="189" ht="30" customHeight="1" spans="1:7">
      <c r="A189" s="185" t="s">
        <v>160</v>
      </c>
      <c r="B189" s="349"/>
      <c r="C189" s="341">
        <v>242</v>
      </c>
      <c r="D189" s="341">
        <v>242</v>
      </c>
      <c r="E189" s="338">
        <f t="shared" si="4"/>
        <v>100</v>
      </c>
      <c r="F189" s="339">
        <f t="shared" si="5"/>
        <v>140.697674418605</v>
      </c>
      <c r="G189" s="343">
        <v>172</v>
      </c>
    </row>
    <row r="190" ht="30" customHeight="1" spans="1:7">
      <c r="A190" s="145" t="s">
        <v>161</v>
      </c>
      <c r="B190" s="344"/>
      <c r="C190" s="341">
        <v>242</v>
      </c>
      <c r="D190" s="341">
        <v>242</v>
      </c>
      <c r="E190" s="338">
        <f t="shared" si="4"/>
        <v>100</v>
      </c>
      <c r="F190" s="339">
        <f t="shared" si="5"/>
        <v>140.697674418605</v>
      </c>
      <c r="G190" s="343">
        <v>172</v>
      </c>
    </row>
    <row r="191" ht="30" customHeight="1" spans="1:7">
      <c r="A191" s="185" t="s">
        <v>162</v>
      </c>
      <c r="B191" s="349">
        <v>480</v>
      </c>
      <c r="C191" s="337">
        <v>391</v>
      </c>
      <c r="D191" s="337">
        <v>391</v>
      </c>
      <c r="E191" s="338">
        <f t="shared" si="4"/>
        <v>100</v>
      </c>
      <c r="F191" s="339">
        <f t="shared" si="5"/>
        <v>61.4779874213837</v>
      </c>
      <c r="G191" s="361">
        <v>636</v>
      </c>
    </row>
    <row r="192" ht="30" customHeight="1" spans="1:7">
      <c r="A192" s="185" t="s">
        <v>163</v>
      </c>
      <c r="B192" s="340">
        <v>158</v>
      </c>
      <c r="C192" s="341">
        <v>66</v>
      </c>
      <c r="D192" s="341">
        <v>66</v>
      </c>
      <c r="E192" s="338">
        <f t="shared" si="4"/>
        <v>100</v>
      </c>
      <c r="F192" s="339">
        <f t="shared" si="5"/>
        <v>32.1951219512195</v>
      </c>
      <c r="G192" s="343">
        <v>205</v>
      </c>
    </row>
    <row r="193" ht="30" customHeight="1" spans="1:7">
      <c r="A193" s="145" t="s">
        <v>40</v>
      </c>
      <c r="B193" s="340">
        <v>53</v>
      </c>
      <c r="C193" s="341">
        <v>36</v>
      </c>
      <c r="D193" s="341">
        <v>36</v>
      </c>
      <c r="E193" s="338">
        <f t="shared" si="4"/>
        <v>100</v>
      </c>
      <c r="F193" s="339">
        <f t="shared" si="5"/>
        <v>53.7313432835821</v>
      </c>
      <c r="G193" s="343">
        <v>67</v>
      </c>
    </row>
    <row r="194" ht="30" customHeight="1" spans="1:7">
      <c r="A194" s="145" t="s">
        <v>41</v>
      </c>
      <c r="B194" s="340">
        <v>5</v>
      </c>
      <c r="C194" s="343">
        <v>0</v>
      </c>
      <c r="D194" s="343">
        <v>0</v>
      </c>
      <c r="E194" s="338"/>
      <c r="F194" s="339"/>
      <c r="G194" s="343">
        <v>5</v>
      </c>
    </row>
    <row r="195" ht="30" customHeight="1" spans="1:7">
      <c r="A195" s="145" t="s">
        <v>164</v>
      </c>
      <c r="B195" s="340">
        <v>100</v>
      </c>
      <c r="C195" s="341">
        <v>30</v>
      </c>
      <c r="D195" s="341">
        <v>30</v>
      </c>
      <c r="E195" s="338">
        <f t="shared" si="4"/>
        <v>100</v>
      </c>
      <c r="F195" s="339">
        <f t="shared" si="5"/>
        <v>22.5563909774436</v>
      </c>
      <c r="G195" s="343">
        <v>133</v>
      </c>
    </row>
    <row r="196" ht="30" customHeight="1" spans="1:7">
      <c r="A196" s="185" t="s">
        <v>165</v>
      </c>
      <c r="B196" s="349">
        <v>0</v>
      </c>
      <c r="C196" s="341">
        <v>140</v>
      </c>
      <c r="D196" s="341">
        <v>140</v>
      </c>
      <c r="E196" s="338">
        <f t="shared" si="4"/>
        <v>100</v>
      </c>
      <c r="F196" s="339">
        <f t="shared" si="5"/>
        <v>168.674698795181</v>
      </c>
      <c r="G196" s="343">
        <v>83</v>
      </c>
    </row>
    <row r="197" ht="30" customHeight="1" spans="1:7">
      <c r="A197" s="145" t="s">
        <v>166</v>
      </c>
      <c r="B197" s="344">
        <v>0</v>
      </c>
      <c r="C197" s="341">
        <v>100</v>
      </c>
      <c r="D197" s="341">
        <v>100</v>
      </c>
      <c r="E197" s="338">
        <f t="shared" si="4"/>
        <v>100</v>
      </c>
      <c r="F197" s="339">
        <f t="shared" si="5"/>
        <v>120.481927710843</v>
      </c>
      <c r="G197" s="343">
        <v>83</v>
      </c>
    </row>
    <row r="198" ht="30" customHeight="1" spans="1:7">
      <c r="A198" s="145" t="s">
        <v>167</v>
      </c>
      <c r="B198" s="344"/>
      <c r="C198" s="343"/>
      <c r="D198" s="343"/>
      <c r="E198" s="338"/>
      <c r="F198" s="339"/>
      <c r="G198" s="343"/>
    </row>
    <row r="199" ht="30" customHeight="1" spans="1:7">
      <c r="A199" s="345" t="s">
        <v>168</v>
      </c>
      <c r="B199" s="344"/>
      <c r="C199" s="341">
        <v>40</v>
      </c>
      <c r="D199" s="341">
        <v>40</v>
      </c>
      <c r="E199" s="338">
        <f t="shared" ref="E199:E262" si="6">D199/C199*100</f>
        <v>100</v>
      </c>
      <c r="F199" s="339"/>
      <c r="G199" s="343"/>
    </row>
    <row r="200" ht="30" customHeight="1" spans="1:7">
      <c r="A200" s="348" t="s">
        <v>169</v>
      </c>
      <c r="B200" s="344"/>
      <c r="C200" s="341">
        <v>10</v>
      </c>
      <c r="D200" s="341">
        <v>10</v>
      </c>
      <c r="E200" s="338">
        <f t="shared" si="6"/>
        <v>100</v>
      </c>
      <c r="F200" s="339"/>
      <c r="G200" s="343"/>
    </row>
    <row r="201" ht="30" customHeight="1" spans="1:7">
      <c r="A201" s="345" t="s">
        <v>170</v>
      </c>
      <c r="B201" s="344"/>
      <c r="C201" s="341">
        <v>10</v>
      </c>
      <c r="D201" s="341">
        <v>10</v>
      </c>
      <c r="E201" s="338">
        <f t="shared" si="6"/>
        <v>100</v>
      </c>
      <c r="F201" s="339"/>
      <c r="G201" s="343"/>
    </row>
    <row r="202" ht="30" customHeight="1" spans="1:7">
      <c r="A202" s="185" t="s">
        <v>171</v>
      </c>
      <c r="B202" s="344"/>
      <c r="C202" s="341">
        <v>93</v>
      </c>
      <c r="D202" s="341">
        <v>93</v>
      </c>
      <c r="E202" s="338">
        <f t="shared" si="6"/>
        <v>100</v>
      </c>
      <c r="F202" s="339">
        <f t="shared" ref="F202:F262" si="7">D202/G202*100</f>
        <v>136.764705882353</v>
      </c>
      <c r="G202" s="343">
        <v>68</v>
      </c>
    </row>
    <row r="203" ht="30" customHeight="1" spans="1:7">
      <c r="A203" s="145" t="s">
        <v>172</v>
      </c>
      <c r="B203" s="344"/>
      <c r="C203" s="341">
        <v>10</v>
      </c>
      <c r="D203" s="341">
        <v>10</v>
      </c>
      <c r="E203" s="338">
        <f t="shared" si="6"/>
        <v>100</v>
      </c>
      <c r="F203" s="339">
        <f t="shared" si="7"/>
        <v>125</v>
      </c>
      <c r="G203" s="343">
        <v>8</v>
      </c>
    </row>
    <row r="204" ht="30" customHeight="1" spans="1:7">
      <c r="A204" s="145" t="s">
        <v>173</v>
      </c>
      <c r="B204" s="344"/>
      <c r="C204" s="343"/>
      <c r="D204" s="343"/>
      <c r="E204" s="338"/>
      <c r="F204" s="339"/>
      <c r="G204" s="343">
        <v>5</v>
      </c>
    </row>
    <row r="205" ht="30" customHeight="1" spans="1:7">
      <c r="A205" s="145" t="s">
        <v>174</v>
      </c>
      <c r="B205" s="344"/>
      <c r="C205" s="341">
        <v>83</v>
      </c>
      <c r="D205" s="341">
        <v>83</v>
      </c>
      <c r="E205" s="338">
        <f t="shared" si="6"/>
        <v>100</v>
      </c>
      <c r="F205" s="339">
        <f t="shared" si="7"/>
        <v>150.909090909091</v>
      </c>
      <c r="G205" s="343">
        <v>55</v>
      </c>
    </row>
    <row r="206" ht="30" customHeight="1" spans="1:7">
      <c r="A206" s="185" t="s">
        <v>175</v>
      </c>
      <c r="B206" s="344">
        <v>322</v>
      </c>
      <c r="C206" s="341">
        <v>82</v>
      </c>
      <c r="D206" s="341">
        <v>82</v>
      </c>
      <c r="E206" s="338">
        <f t="shared" si="6"/>
        <v>100</v>
      </c>
      <c r="F206" s="339">
        <f t="shared" si="7"/>
        <v>29.2857142857143</v>
      </c>
      <c r="G206" s="343">
        <v>280</v>
      </c>
    </row>
    <row r="207" ht="30" customHeight="1" spans="1:7">
      <c r="A207" s="145" t="s">
        <v>176</v>
      </c>
      <c r="B207" s="344">
        <v>322</v>
      </c>
      <c r="C207" s="341">
        <v>82</v>
      </c>
      <c r="D207" s="341">
        <v>82</v>
      </c>
      <c r="E207" s="338">
        <f t="shared" si="6"/>
        <v>100</v>
      </c>
      <c r="F207" s="339">
        <f t="shared" si="7"/>
        <v>29.2857142857143</v>
      </c>
      <c r="G207" s="343">
        <v>280</v>
      </c>
    </row>
    <row r="208" ht="30" customHeight="1" spans="1:7">
      <c r="A208" s="185" t="s">
        <v>177</v>
      </c>
      <c r="B208" s="349">
        <v>3200</v>
      </c>
      <c r="C208" s="337">
        <v>4746</v>
      </c>
      <c r="D208" s="337">
        <v>4746</v>
      </c>
      <c r="E208" s="338">
        <f t="shared" si="6"/>
        <v>100</v>
      </c>
      <c r="F208" s="339">
        <f t="shared" si="7"/>
        <v>130.027397260274</v>
      </c>
      <c r="G208" s="361">
        <v>3650</v>
      </c>
    </row>
    <row r="209" ht="30" customHeight="1" spans="1:7">
      <c r="A209" s="185" t="s">
        <v>178</v>
      </c>
      <c r="B209" s="340">
        <v>1590</v>
      </c>
      <c r="C209" s="341">
        <v>2103</v>
      </c>
      <c r="D209" s="341">
        <v>2103</v>
      </c>
      <c r="E209" s="338">
        <f t="shared" si="6"/>
        <v>100</v>
      </c>
      <c r="F209" s="339">
        <f t="shared" si="7"/>
        <v>358.262350936968</v>
      </c>
      <c r="G209" s="343">
        <v>587</v>
      </c>
    </row>
    <row r="210" ht="30" customHeight="1" spans="1:7">
      <c r="A210" s="145" t="s">
        <v>40</v>
      </c>
      <c r="B210" s="340">
        <v>180</v>
      </c>
      <c r="C210" s="341">
        <v>305</v>
      </c>
      <c r="D210" s="341">
        <v>305</v>
      </c>
      <c r="E210" s="338">
        <f t="shared" si="6"/>
        <v>100</v>
      </c>
      <c r="F210" s="339">
        <f t="shared" si="7"/>
        <v>107.773851590106</v>
      </c>
      <c r="G210" s="343">
        <v>283</v>
      </c>
    </row>
    <row r="211" ht="30" customHeight="1" spans="1:7">
      <c r="A211" s="145" t="s">
        <v>41</v>
      </c>
      <c r="B211" s="340">
        <v>70</v>
      </c>
      <c r="C211" s="341">
        <v>40</v>
      </c>
      <c r="D211" s="341">
        <v>40</v>
      </c>
      <c r="E211" s="338">
        <f t="shared" si="6"/>
        <v>100</v>
      </c>
      <c r="F211" s="339">
        <f t="shared" si="7"/>
        <v>57.1428571428571</v>
      </c>
      <c r="G211" s="343">
        <v>70</v>
      </c>
    </row>
    <row r="212" ht="30" customHeight="1" spans="1:7">
      <c r="A212" s="145" t="s">
        <v>179</v>
      </c>
      <c r="B212" s="340">
        <v>43</v>
      </c>
      <c r="C212" s="341">
        <v>60</v>
      </c>
      <c r="D212" s="341">
        <v>60</v>
      </c>
      <c r="E212" s="338">
        <f t="shared" si="6"/>
        <v>100</v>
      </c>
      <c r="F212" s="339">
        <f t="shared" si="7"/>
        <v>3000</v>
      </c>
      <c r="G212" s="343">
        <v>2</v>
      </c>
    </row>
    <row r="213" ht="30" customHeight="1" spans="1:7">
      <c r="A213" s="345" t="s">
        <v>180</v>
      </c>
      <c r="B213" s="340">
        <v>98</v>
      </c>
      <c r="C213" s="341">
        <v>101</v>
      </c>
      <c r="D213" s="341">
        <v>101</v>
      </c>
      <c r="E213" s="338">
        <f t="shared" si="6"/>
        <v>100</v>
      </c>
      <c r="F213" s="339"/>
      <c r="G213" s="343"/>
    </row>
    <row r="214" ht="30" customHeight="1" spans="1:7">
      <c r="A214" s="345" t="s">
        <v>181</v>
      </c>
      <c r="B214" s="344"/>
      <c r="C214" s="341">
        <v>10</v>
      </c>
      <c r="D214" s="341">
        <v>10</v>
      </c>
      <c r="E214" s="338">
        <f t="shared" si="6"/>
        <v>100</v>
      </c>
      <c r="F214" s="339"/>
      <c r="G214" s="343"/>
    </row>
    <row r="215" ht="30" customHeight="1" spans="1:7">
      <c r="A215" s="145" t="s">
        <v>182</v>
      </c>
      <c r="B215" s="340">
        <v>44</v>
      </c>
      <c r="C215" s="341">
        <v>61</v>
      </c>
      <c r="D215" s="341">
        <v>61</v>
      </c>
      <c r="E215" s="338">
        <f t="shared" si="6"/>
        <v>100</v>
      </c>
      <c r="F215" s="339">
        <f t="shared" si="7"/>
        <v>3050</v>
      </c>
      <c r="G215" s="343">
        <v>2</v>
      </c>
    </row>
    <row r="216" ht="30" customHeight="1" spans="1:7">
      <c r="A216" s="145" t="s">
        <v>183</v>
      </c>
      <c r="B216" s="344"/>
      <c r="C216" s="341">
        <v>1</v>
      </c>
      <c r="D216" s="341">
        <v>1</v>
      </c>
      <c r="E216" s="338">
        <f t="shared" si="6"/>
        <v>100</v>
      </c>
      <c r="F216" s="339">
        <f t="shared" si="7"/>
        <v>33.3333333333333</v>
      </c>
      <c r="G216" s="343">
        <v>3</v>
      </c>
    </row>
    <row r="217" ht="30" customHeight="1" spans="1:7">
      <c r="A217" s="145" t="s">
        <v>184</v>
      </c>
      <c r="B217" s="340">
        <v>1155</v>
      </c>
      <c r="C217" s="341">
        <v>1525</v>
      </c>
      <c r="D217" s="341">
        <v>1525</v>
      </c>
      <c r="E217" s="338">
        <f t="shared" si="6"/>
        <v>100</v>
      </c>
      <c r="F217" s="339">
        <f t="shared" si="7"/>
        <v>671.806167400881</v>
      </c>
      <c r="G217" s="343">
        <v>227</v>
      </c>
    </row>
    <row r="218" ht="30" customHeight="1" spans="1:7">
      <c r="A218" s="185" t="s">
        <v>185</v>
      </c>
      <c r="B218" s="340">
        <v>19</v>
      </c>
      <c r="C218" s="341">
        <v>34</v>
      </c>
      <c r="D218" s="341">
        <v>34</v>
      </c>
      <c r="E218" s="338">
        <f t="shared" si="6"/>
        <v>100</v>
      </c>
      <c r="F218" s="339">
        <f t="shared" si="7"/>
        <v>226.666666666667</v>
      </c>
      <c r="G218" s="343">
        <v>15</v>
      </c>
    </row>
    <row r="219" ht="30" customHeight="1" spans="1:7">
      <c r="A219" s="145" t="s">
        <v>186</v>
      </c>
      <c r="B219" s="340">
        <v>19</v>
      </c>
      <c r="C219" s="341">
        <v>34</v>
      </c>
      <c r="D219" s="341">
        <v>34</v>
      </c>
      <c r="E219" s="338">
        <f t="shared" si="6"/>
        <v>100</v>
      </c>
      <c r="F219" s="339">
        <f t="shared" si="7"/>
        <v>226.666666666667</v>
      </c>
      <c r="G219" s="343">
        <v>15</v>
      </c>
    </row>
    <row r="220" ht="30" customHeight="1" spans="1:7">
      <c r="A220" s="185" t="s">
        <v>187</v>
      </c>
      <c r="B220" s="344"/>
      <c r="C220" s="341">
        <v>505</v>
      </c>
      <c r="D220" s="341">
        <v>505</v>
      </c>
      <c r="E220" s="338">
        <f t="shared" si="6"/>
        <v>100</v>
      </c>
      <c r="F220" s="339">
        <f t="shared" si="7"/>
        <v>10100</v>
      </c>
      <c r="G220" s="343">
        <v>5</v>
      </c>
    </row>
    <row r="221" ht="30" customHeight="1" spans="1:7">
      <c r="A221" s="145" t="s">
        <v>188</v>
      </c>
      <c r="B221" s="344"/>
      <c r="C221" s="341">
        <v>25</v>
      </c>
      <c r="D221" s="341">
        <v>25</v>
      </c>
      <c r="E221" s="338">
        <f t="shared" si="6"/>
        <v>100</v>
      </c>
      <c r="F221" s="339">
        <f t="shared" si="7"/>
        <v>500</v>
      </c>
      <c r="G221" s="343">
        <v>5</v>
      </c>
    </row>
    <row r="222" ht="30" customHeight="1" spans="1:7">
      <c r="A222" s="345" t="s">
        <v>189</v>
      </c>
      <c r="B222" s="344"/>
      <c r="C222" s="341">
        <v>480</v>
      </c>
      <c r="D222" s="341">
        <v>480</v>
      </c>
      <c r="E222" s="338">
        <f t="shared" si="6"/>
        <v>100</v>
      </c>
      <c r="F222" s="339"/>
      <c r="G222" s="343"/>
    </row>
    <row r="223" ht="30" customHeight="1" spans="1:7">
      <c r="A223" s="185" t="s">
        <v>190</v>
      </c>
      <c r="B223" s="340">
        <v>412</v>
      </c>
      <c r="C223" s="341">
        <v>1230</v>
      </c>
      <c r="D223" s="341">
        <v>1230</v>
      </c>
      <c r="E223" s="338">
        <f t="shared" si="6"/>
        <v>100</v>
      </c>
      <c r="F223" s="339">
        <f t="shared" si="7"/>
        <v>170.360110803324</v>
      </c>
      <c r="G223" s="343">
        <v>722</v>
      </c>
    </row>
    <row r="224" ht="30" customHeight="1" spans="1:7">
      <c r="A224" s="145" t="s">
        <v>191</v>
      </c>
      <c r="B224" s="344"/>
      <c r="C224" s="343"/>
      <c r="D224" s="343"/>
      <c r="E224" s="338"/>
      <c r="F224" s="339"/>
      <c r="G224" s="343"/>
    </row>
    <row r="225" ht="30" customHeight="1" spans="1:7">
      <c r="A225" s="145" t="s">
        <v>192</v>
      </c>
      <c r="B225" s="340">
        <v>28</v>
      </c>
      <c r="C225" s="341">
        <v>28</v>
      </c>
      <c r="D225" s="341">
        <v>28</v>
      </c>
      <c r="E225" s="338">
        <f t="shared" si="6"/>
        <v>100</v>
      </c>
      <c r="F225" s="339"/>
      <c r="G225" s="343"/>
    </row>
    <row r="226" ht="30" customHeight="1" spans="1:7">
      <c r="A226" s="145" t="s">
        <v>193</v>
      </c>
      <c r="B226" s="340">
        <v>384</v>
      </c>
      <c r="C226" s="341">
        <v>533</v>
      </c>
      <c r="D226" s="341">
        <v>533</v>
      </c>
      <c r="E226" s="338">
        <f t="shared" si="6"/>
        <v>100</v>
      </c>
      <c r="F226" s="339">
        <f t="shared" si="7"/>
        <v>132.258064516129</v>
      </c>
      <c r="G226" s="343">
        <v>403</v>
      </c>
    </row>
    <row r="227" ht="30" customHeight="1" spans="1:7">
      <c r="A227" s="145" t="s">
        <v>194</v>
      </c>
      <c r="B227" s="344">
        <v>0</v>
      </c>
      <c r="C227" s="341">
        <v>669</v>
      </c>
      <c r="D227" s="341">
        <v>669</v>
      </c>
      <c r="E227" s="338">
        <f t="shared" si="6"/>
        <v>100</v>
      </c>
      <c r="F227" s="339">
        <f t="shared" si="7"/>
        <v>209.717868338558</v>
      </c>
      <c r="G227" s="343">
        <v>319</v>
      </c>
    </row>
    <row r="228" ht="30" customHeight="1" spans="1:7">
      <c r="A228" s="185" t="s">
        <v>195</v>
      </c>
      <c r="B228" s="344">
        <v>1179</v>
      </c>
      <c r="C228" s="341">
        <v>874</v>
      </c>
      <c r="D228" s="341">
        <v>874</v>
      </c>
      <c r="E228" s="338">
        <f t="shared" si="6"/>
        <v>100</v>
      </c>
      <c r="F228" s="339">
        <f t="shared" si="7"/>
        <v>37.6561826798794</v>
      </c>
      <c r="G228" s="343">
        <v>2321</v>
      </c>
    </row>
    <row r="229" ht="30" customHeight="1" spans="1:7">
      <c r="A229" s="145" t="s">
        <v>196</v>
      </c>
      <c r="B229" s="344"/>
      <c r="C229" s="341">
        <v>20</v>
      </c>
      <c r="D229" s="341">
        <v>20</v>
      </c>
      <c r="E229" s="338">
        <f t="shared" si="6"/>
        <v>100</v>
      </c>
      <c r="F229" s="339">
        <f t="shared" si="7"/>
        <v>41.6666666666667</v>
      </c>
      <c r="G229" s="343">
        <v>48</v>
      </c>
    </row>
    <row r="230" ht="30" customHeight="1" spans="1:7">
      <c r="A230" s="145" t="s">
        <v>197</v>
      </c>
      <c r="B230" s="344">
        <v>1179</v>
      </c>
      <c r="C230" s="341">
        <v>854</v>
      </c>
      <c r="D230" s="341">
        <v>854</v>
      </c>
      <c r="E230" s="338">
        <f t="shared" si="6"/>
        <v>100</v>
      </c>
      <c r="F230" s="339">
        <f t="shared" si="7"/>
        <v>37.5714914210295</v>
      </c>
      <c r="G230" s="343">
        <v>2273</v>
      </c>
    </row>
    <row r="231" ht="30" customHeight="1" spans="1:7">
      <c r="A231" s="185" t="s">
        <v>198</v>
      </c>
      <c r="B231" s="349">
        <v>41390</v>
      </c>
      <c r="C231" s="337">
        <v>63295</v>
      </c>
      <c r="D231" s="337">
        <v>63295</v>
      </c>
      <c r="E231" s="338">
        <f t="shared" si="6"/>
        <v>100</v>
      </c>
      <c r="F231" s="339">
        <f t="shared" si="7"/>
        <v>106.996754344445</v>
      </c>
      <c r="G231" s="361">
        <v>59156</v>
      </c>
    </row>
    <row r="232" ht="30" customHeight="1" spans="1:7">
      <c r="A232" s="185" t="s">
        <v>199</v>
      </c>
      <c r="B232" s="340">
        <v>939</v>
      </c>
      <c r="C232" s="341">
        <v>3257</v>
      </c>
      <c r="D232" s="341">
        <v>3257</v>
      </c>
      <c r="E232" s="338">
        <f t="shared" si="6"/>
        <v>100</v>
      </c>
      <c r="F232" s="339">
        <f t="shared" si="7"/>
        <v>240.014738393515</v>
      </c>
      <c r="G232" s="343">
        <v>1357</v>
      </c>
    </row>
    <row r="233" ht="30" customHeight="1" spans="1:7">
      <c r="A233" s="145" t="s">
        <v>40</v>
      </c>
      <c r="B233" s="340">
        <v>282</v>
      </c>
      <c r="C233" s="341">
        <v>377</v>
      </c>
      <c r="D233" s="341">
        <v>377</v>
      </c>
      <c r="E233" s="338">
        <f t="shared" si="6"/>
        <v>100</v>
      </c>
      <c r="F233" s="339">
        <f t="shared" si="7"/>
        <v>105.307262569832</v>
      </c>
      <c r="G233" s="343">
        <v>358</v>
      </c>
    </row>
    <row r="234" ht="30" customHeight="1" spans="1:7">
      <c r="A234" s="145" t="s">
        <v>41</v>
      </c>
      <c r="B234" s="340">
        <v>65</v>
      </c>
      <c r="C234" s="341">
        <v>146</v>
      </c>
      <c r="D234" s="341">
        <v>146</v>
      </c>
      <c r="E234" s="338">
        <f t="shared" si="6"/>
        <v>100</v>
      </c>
      <c r="F234" s="339">
        <f t="shared" si="7"/>
        <v>214.705882352941</v>
      </c>
      <c r="G234" s="343">
        <v>68</v>
      </c>
    </row>
    <row r="235" ht="30" customHeight="1" spans="1:7">
      <c r="A235" s="145" t="s">
        <v>200</v>
      </c>
      <c r="B235" s="344"/>
      <c r="C235" s="343"/>
      <c r="D235" s="343"/>
      <c r="E235" s="338"/>
      <c r="F235" s="339"/>
      <c r="G235" s="343">
        <v>10</v>
      </c>
    </row>
    <row r="236" ht="30" customHeight="1" spans="1:7">
      <c r="A236" s="145" t="s">
        <v>201</v>
      </c>
      <c r="B236" s="340">
        <v>152</v>
      </c>
      <c r="C236" s="341">
        <v>182</v>
      </c>
      <c r="D236" s="341">
        <v>182</v>
      </c>
      <c r="E236" s="338">
        <f t="shared" si="6"/>
        <v>100</v>
      </c>
      <c r="F236" s="339">
        <f t="shared" si="7"/>
        <v>105.813953488372</v>
      </c>
      <c r="G236" s="343">
        <v>172</v>
      </c>
    </row>
    <row r="237" ht="30" customHeight="1" spans="1:7">
      <c r="A237" s="145" t="s">
        <v>202</v>
      </c>
      <c r="B237" s="344"/>
      <c r="C237" s="341">
        <v>42</v>
      </c>
      <c r="D237" s="341">
        <v>42</v>
      </c>
      <c r="E237" s="338">
        <f t="shared" si="6"/>
        <v>100</v>
      </c>
      <c r="F237" s="339">
        <f t="shared" si="7"/>
        <v>161.538461538462</v>
      </c>
      <c r="G237" s="343">
        <v>26</v>
      </c>
    </row>
    <row r="238" ht="30" customHeight="1" spans="1:7">
      <c r="A238" s="345" t="s">
        <v>68</v>
      </c>
      <c r="B238" s="344"/>
      <c r="C238" s="341">
        <v>65</v>
      </c>
      <c r="D238" s="341">
        <v>65</v>
      </c>
      <c r="E238" s="338">
        <f t="shared" si="6"/>
        <v>100</v>
      </c>
      <c r="F238" s="339"/>
      <c r="G238" s="343"/>
    </row>
    <row r="239" ht="30" customHeight="1" spans="1:7">
      <c r="A239" s="145" t="s">
        <v>203</v>
      </c>
      <c r="B239" s="340">
        <v>440</v>
      </c>
      <c r="C239" s="341">
        <v>942</v>
      </c>
      <c r="D239" s="341">
        <v>942</v>
      </c>
      <c r="E239" s="338">
        <f t="shared" si="6"/>
        <v>100</v>
      </c>
      <c r="F239" s="339">
        <f t="shared" si="7"/>
        <v>138.325991189427</v>
      </c>
      <c r="G239" s="343">
        <v>681</v>
      </c>
    </row>
    <row r="240" ht="30" customHeight="1" spans="1:7">
      <c r="A240" s="145" t="s">
        <v>204</v>
      </c>
      <c r="B240" s="344"/>
      <c r="C240" s="341">
        <v>3</v>
      </c>
      <c r="D240" s="341">
        <v>3</v>
      </c>
      <c r="E240" s="338">
        <f t="shared" si="6"/>
        <v>100</v>
      </c>
      <c r="F240" s="339">
        <f t="shared" si="7"/>
        <v>30</v>
      </c>
      <c r="G240" s="343">
        <v>10</v>
      </c>
    </row>
    <row r="241" ht="30" customHeight="1" spans="1:7">
      <c r="A241" s="145" t="s">
        <v>205</v>
      </c>
      <c r="B241" s="344"/>
      <c r="C241" s="341">
        <v>1500</v>
      </c>
      <c r="D241" s="341">
        <v>1500</v>
      </c>
      <c r="E241" s="338">
        <f t="shared" si="6"/>
        <v>100</v>
      </c>
      <c r="F241" s="339">
        <f t="shared" si="7"/>
        <v>4687.5</v>
      </c>
      <c r="G241" s="343">
        <v>32</v>
      </c>
    </row>
    <row r="242" ht="30" customHeight="1" spans="1:7">
      <c r="A242" s="185" t="s">
        <v>206</v>
      </c>
      <c r="B242" s="340">
        <v>273</v>
      </c>
      <c r="C242" s="341">
        <v>1565</v>
      </c>
      <c r="D242" s="341">
        <v>1565</v>
      </c>
      <c r="E242" s="338">
        <f t="shared" si="6"/>
        <v>100</v>
      </c>
      <c r="F242" s="339">
        <f t="shared" si="7"/>
        <v>315.524193548387</v>
      </c>
      <c r="G242" s="343">
        <v>496</v>
      </c>
    </row>
    <row r="243" ht="30" customHeight="1" spans="1:7">
      <c r="A243" s="145" t="s">
        <v>40</v>
      </c>
      <c r="B243" s="340">
        <v>243</v>
      </c>
      <c r="C243" s="341">
        <v>270</v>
      </c>
      <c r="D243" s="341">
        <v>270</v>
      </c>
      <c r="E243" s="338">
        <f t="shared" si="6"/>
        <v>100</v>
      </c>
      <c r="F243" s="339">
        <f t="shared" si="7"/>
        <v>90.9090909090909</v>
      </c>
      <c r="G243" s="343">
        <v>297</v>
      </c>
    </row>
    <row r="244" ht="30" customHeight="1" spans="1:7">
      <c r="A244" s="145" t="s">
        <v>41</v>
      </c>
      <c r="B244" s="340">
        <v>30</v>
      </c>
      <c r="C244" s="341">
        <v>90</v>
      </c>
      <c r="D244" s="341">
        <v>90</v>
      </c>
      <c r="E244" s="338">
        <f t="shared" si="6"/>
        <v>100</v>
      </c>
      <c r="F244" s="339">
        <f t="shared" si="7"/>
        <v>272.727272727273</v>
      </c>
      <c r="G244" s="343">
        <v>33</v>
      </c>
    </row>
    <row r="245" ht="30" customHeight="1" spans="1:7">
      <c r="A245" s="145" t="s">
        <v>207</v>
      </c>
      <c r="B245" s="344"/>
      <c r="C245" s="341">
        <v>5</v>
      </c>
      <c r="D245" s="341">
        <v>5</v>
      </c>
      <c r="E245" s="338">
        <f t="shared" si="6"/>
        <v>100</v>
      </c>
      <c r="F245" s="339">
        <f t="shared" si="7"/>
        <v>100</v>
      </c>
      <c r="G245" s="343">
        <v>5</v>
      </c>
    </row>
    <row r="246" ht="30" customHeight="1" spans="1:7">
      <c r="A246" s="145" t="s">
        <v>208</v>
      </c>
      <c r="B246" s="344"/>
      <c r="C246" s="341">
        <v>30</v>
      </c>
      <c r="D246" s="341">
        <v>30</v>
      </c>
      <c r="E246" s="338">
        <f t="shared" si="6"/>
        <v>100</v>
      </c>
      <c r="F246" s="339">
        <f t="shared" si="7"/>
        <v>600</v>
      </c>
      <c r="G246" s="343">
        <v>5</v>
      </c>
    </row>
    <row r="247" ht="30" customHeight="1" spans="1:7">
      <c r="A247" s="145" t="s">
        <v>209</v>
      </c>
      <c r="B247" s="344"/>
      <c r="C247" s="341">
        <v>109</v>
      </c>
      <c r="D247" s="341">
        <v>109</v>
      </c>
      <c r="E247" s="338">
        <f t="shared" si="6"/>
        <v>100</v>
      </c>
      <c r="F247" s="339">
        <f t="shared" si="7"/>
        <v>99.0909090909091</v>
      </c>
      <c r="G247" s="343">
        <v>110</v>
      </c>
    </row>
    <row r="248" ht="30" customHeight="1" spans="1:7">
      <c r="A248" s="145" t="s">
        <v>210</v>
      </c>
      <c r="B248" s="344"/>
      <c r="C248" s="341">
        <v>95</v>
      </c>
      <c r="D248" s="341">
        <v>95</v>
      </c>
      <c r="E248" s="338">
        <f t="shared" si="6"/>
        <v>100</v>
      </c>
      <c r="F248" s="339">
        <f t="shared" si="7"/>
        <v>316.666666666667</v>
      </c>
      <c r="G248" s="343">
        <v>30</v>
      </c>
    </row>
    <row r="249" ht="30" customHeight="1" spans="1:7">
      <c r="A249" s="145" t="s">
        <v>211</v>
      </c>
      <c r="B249" s="344"/>
      <c r="C249" s="341">
        <v>966</v>
      </c>
      <c r="D249" s="341">
        <v>966</v>
      </c>
      <c r="E249" s="338">
        <f t="shared" si="6"/>
        <v>100</v>
      </c>
      <c r="F249" s="339">
        <f t="shared" si="7"/>
        <v>6037.5</v>
      </c>
      <c r="G249" s="343">
        <v>16</v>
      </c>
    </row>
    <row r="250" ht="30" customHeight="1" spans="1:7">
      <c r="A250" s="185" t="s">
        <v>212</v>
      </c>
      <c r="B250" s="344"/>
      <c r="C250" s="343"/>
      <c r="D250" s="343"/>
      <c r="E250" s="338"/>
      <c r="F250" s="339"/>
      <c r="G250" s="343">
        <v>10558</v>
      </c>
    </row>
    <row r="251" ht="30" customHeight="1" spans="1:7">
      <c r="A251" s="145" t="s">
        <v>213</v>
      </c>
      <c r="B251" s="344"/>
      <c r="C251" s="343"/>
      <c r="D251" s="343"/>
      <c r="E251" s="338"/>
      <c r="F251" s="339"/>
      <c r="G251" s="343">
        <v>10558</v>
      </c>
    </row>
    <row r="252" ht="30" customHeight="1" spans="1:7">
      <c r="A252" s="185" t="s">
        <v>214</v>
      </c>
      <c r="B252" s="340">
        <v>19444</v>
      </c>
      <c r="C252" s="341">
        <v>13783</v>
      </c>
      <c r="D252" s="341">
        <v>13783</v>
      </c>
      <c r="E252" s="338">
        <f t="shared" si="6"/>
        <v>100</v>
      </c>
      <c r="F252" s="339">
        <f t="shared" si="7"/>
        <v>99.9347447795824</v>
      </c>
      <c r="G252" s="343">
        <v>13792</v>
      </c>
    </row>
    <row r="253" ht="30" customHeight="1" spans="1:7">
      <c r="A253" s="145" t="s">
        <v>215</v>
      </c>
      <c r="B253" s="344"/>
      <c r="C253" s="343"/>
      <c r="D253" s="343"/>
      <c r="E253" s="338"/>
      <c r="F253" s="339"/>
      <c r="G253" s="343"/>
    </row>
    <row r="254" ht="30" customHeight="1" spans="1:7">
      <c r="A254" s="145" t="s">
        <v>216</v>
      </c>
      <c r="B254" s="344"/>
      <c r="C254" s="343"/>
      <c r="D254" s="343"/>
      <c r="E254" s="338"/>
      <c r="F254" s="339"/>
      <c r="G254" s="343"/>
    </row>
    <row r="255" ht="30" customHeight="1" spans="1:7">
      <c r="A255" s="145" t="s">
        <v>217</v>
      </c>
      <c r="B255" s="344"/>
      <c r="C255" s="343"/>
      <c r="D255" s="343"/>
      <c r="E255" s="338"/>
      <c r="F255" s="339"/>
      <c r="G255" s="343"/>
    </row>
    <row r="256" ht="30" customHeight="1" spans="1:7">
      <c r="A256" s="145" t="s">
        <v>218</v>
      </c>
      <c r="B256" s="340">
        <v>6137</v>
      </c>
      <c r="C256" s="341">
        <v>12040</v>
      </c>
      <c r="D256" s="341">
        <v>12040</v>
      </c>
      <c r="E256" s="338">
        <f t="shared" si="6"/>
        <v>100</v>
      </c>
      <c r="F256" s="339">
        <f t="shared" si="7"/>
        <v>105.033586321207</v>
      </c>
      <c r="G256" s="343">
        <v>11463</v>
      </c>
    </row>
    <row r="257" ht="30" customHeight="1" spans="1:7">
      <c r="A257" s="145" t="s">
        <v>219</v>
      </c>
      <c r="B257" s="344">
        <v>12816</v>
      </c>
      <c r="C257" s="341">
        <v>38</v>
      </c>
      <c r="D257" s="341">
        <v>38</v>
      </c>
      <c r="E257" s="338">
        <f t="shared" si="6"/>
        <v>100</v>
      </c>
      <c r="F257" s="339">
        <f t="shared" si="7"/>
        <v>1.70098478066249</v>
      </c>
      <c r="G257" s="343">
        <v>2234</v>
      </c>
    </row>
    <row r="258" ht="30" customHeight="1" spans="1:7">
      <c r="A258" s="145" t="s">
        <v>220</v>
      </c>
      <c r="B258" s="344">
        <v>491</v>
      </c>
      <c r="C258" s="341">
        <v>1705</v>
      </c>
      <c r="D258" s="341">
        <v>1705</v>
      </c>
      <c r="E258" s="338">
        <f t="shared" si="6"/>
        <v>100</v>
      </c>
      <c r="F258" s="339">
        <f t="shared" si="7"/>
        <v>1794.73684210526</v>
      </c>
      <c r="G258" s="343">
        <v>95</v>
      </c>
    </row>
    <row r="259" ht="30" customHeight="1" spans="1:7">
      <c r="A259" s="185" t="s">
        <v>221</v>
      </c>
      <c r="B259" s="344">
        <v>0</v>
      </c>
      <c r="C259" s="341">
        <v>1512</v>
      </c>
      <c r="D259" s="341">
        <v>1512</v>
      </c>
      <c r="E259" s="338">
        <f t="shared" si="6"/>
        <v>100</v>
      </c>
      <c r="F259" s="339">
        <f t="shared" si="7"/>
        <v>81.0289389067524</v>
      </c>
      <c r="G259" s="343">
        <v>1866</v>
      </c>
    </row>
    <row r="260" ht="30" customHeight="1" spans="1:7">
      <c r="A260" s="145" t="s">
        <v>222</v>
      </c>
      <c r="B260" s="344">
        <v>0</v>
      </c>
      <c r="C260" s="341">
        <v>1512</v>
      </c>
      <c r="D260" s="341">
        <v>1512</v>
      </c>
      <c r="E260" s="338">
        <f t="shared" si="6"/>
        <v>100</v>
      </c>
      <c r="F260" s="339">
        <f t="shared" si="7"/>
        <v>81.0289389067524</v>
      </c>
      <c r="G260" s="343">
        <v>1866</v>
      </c>
    </row>
    <row r="261" ht="30" customHeight="1" spans="1:7">
      <c r="A261" s="185" t="s">
        <v>223</v>
      </c>
      <c r="B261" s="340">
        <v>3470</v>
      </c>
      <c r="C261" s="341">
        <v>7626</v>
      </c>
      <c r="D261" s="341">
        <v>7626</v>
      </c>
      <c r="E261" s="338">
        <f t="shared" si="6"/>
        <v>100</v>
      </c>
      <c r="F261" s="339">
        <f t="shared" si="7"/>
        <v>112.894152479645</v>
      </c>
      <c r="G261" s="343">
        <v>6755</v>
      </c>
    </row>
    <row r="262" ht="30" customHeight="1" spans="1:7">
      <c r="A262" s="145" t="s">
        <v>224</v>
      </c>
      <c r="B262" s="340">
        <v>277</v>
      </c>
      <c r="C262" s="341">
        <v>627</v>
      </c>
      <c r="D262" s="341">
        <v>627</v>
      </c>
      <c r="E262" s="338">
        <f t="shared" si="6"/>
        <v>100</v>
      </c>
      <c r="F262" s="339">
        <f t="shared" si="7"/>
        <v>124.900398406375</v>
      </c>
      <c r="G262" s="343">
        <v>502</v>
      </c>
    </row>
    <row r="263" ht="30" customHeight="1" spans="1:7">
      <c r="A263" s="145" t="s">
        <v>225</v>
      </c>
      <c r="B263" s="340">
        <v>563</v>
      </c>
      <c r="C263" s="341">
        <v>1070</v>
      </c>
      <c r="D263" s="341">
        <v>1070</v>
      </c>
      <c r="E263" s="338">
        <f t="shared" ref="E263:E326" si="8">D263/C263*100</f>
        <v>100</v>
      </c>
      <c r="F263" s="339">
        <f t="shared" ref="F263:F326" si="9">D263/G263*100</f>
        <v>112.159329140461</v>
      </c>
      <c r="G263" s="343">
        <v>954</v>
      </c>
    </row>
    <row r="264" ht="30" customHeight="1" spans="1:7">
      <c r="A264" s="145" t="s">
        <v>226</v>
      </c>
      <c r="B264" s="340">
        <v>2334</v>
      </c>
      <c r="C264" s="341">
        <v>4317</v>
      </c>
      <c r="D264" s="341">
        <v>4317</v>
      </c>
      <c r="E264" s="338">
        <f t="shared" si="8"/>
        <v>100</v>
      </c>
      <c r="F264" s="339">
        <f t="shared" si="9"/>
        <v>108.060075093867</v>
      </c>
      <c r="G264" s="343">
        <v>3995</v>
      </c>
    </row>
    <row r="265" ht="30" customHeight="1" spans="1:7">
      <c r="A265" s="145" t="s">
        <v>227</v>
      </c>
      <c r="B265" s="344"/>
      <c r="C265" s="343"/>
      <c r="D265" s="343"/>
      <c r="E265" s="338"/>
      <c r="F265" s="339"/>
      <c r="G265" s="343">
        <v>96</v>
      </c>
    </row>
    <row r="266" ht="30" customHeight="1" spans="1:7">
      <c r="A266" s="145" t="s">
        <v>228</v>
      </c>
      <c r="B266" s="344"/>
      <c r="C266" s="341">
        <v>783</v>
      </c>
      <c r="D266" s="341">
        <v>783</v>
      </c>
      <c r="E266" s="338">
        <f t="shared" si="8"/>
        <v>100</v>
      </c>
      <c r="F266" s="339">
        <f t="shared" si="9"/>
        <v>114.473684210526</v>
      </c>
      <c r="G266" s="343">
        <v>684</v>
      </c>
    </row>
    <row r="267" ht="30" customHeight="1" spans="1:7">
      <c r="A267" s="145" t="s">
        <v>229</v>
      </c>
      <c r="B267" s="340">
        <v>296</v>
      </c>
      <c r="C267" s="341">
        <v>639</v>
      </c>
      <c r="D267" s="341">
        <v>639</v>
      </c>
      <c r="E267" s="338">
        <f t="shared" si="8"/>
        <v>100</v>
      </c>
      <c r="F267" s="339">
        <f t="shared" si="9"/>
        <v>121.946564885496</v>
      </c>
      <c r="G267" s="343">
        <v>524</v>
      </c>
    </row>
    <row r="268" ht="30" customHeight="1" spans="1:7">
      <c r="A268" s="345" t="s">
        <v>230</v>
      </c>
      <c r="B268" s="344"/>
      <c r="C268" s="341">
        <v>190</v>
      </c>
      <c r="D268" s="341">
        <v>190</v>
      </c>
      <c r="E268" s="338">
        <f t="shared" si="8"/>
        <v>100</v>
      </c>
      <c r="F268" s="339"/>
      <c r="G268" s="343"/>
    </row>
    <row r="269" ht="30" customHeight="1" spans="1:7">
      <c r="A269" s="185" t="s">
        <v>231</v>
      </c>
      <c r="B269" s="340">
        <v>214</v>
      </c>
      <c r="C269" s="341">
        <v>860</v>
      </c>
      <c r="D269" s="341">
        <v>860</v>
      </c>
      <c r="E269" s="338">
        <f t="shared" si="8"/>
        <v>100</v>
      </c>
      <c r="F269" s="339">
        <f t="shared" si="9"/>
        <v>123.919308357349</v>
      </c>
      <c r="G269" s="343">
        <v>694</v>
      </c>
    </row>
    <row r="270" ht="30" customHeight="1" spans="1:7">
      <c r="A270" s="145" t="s">
        <v>232</v>
      </c>
      <c r="B270" s="340">
        <v>114</v>
      </c>
      <c r="C270" s="341">
        <v>578</v>
      </c>
      <c r="D270" s="341">
        <v>578</v>
      </c>
      <c r="E270" s="338">
        <f t="shared" si="8"/>
        <v>100</v>
      </c>
      <c r="F270" s="339">
        <f t="shared" si="9"/>
        <v>122.978723404255</v>
      </c>
      <c r="G270" s="343">
        <v>470</v>
      </c>
    </row>
    <row r="271" ht="30" customHeight="1" spans="1:7">
      <c r="A271" s="145" t="s">
        <v>233</v>
      </c>
      <c r="B271" s="340">
        <v>81</v>
      </c>
      <c r="C271" s="341">
        <v>155</v>
      </c>
      <c r="D271" s="341">
        <v>155</v>
      </c>
      <c r="E271" s="338">
        <f t="shared" si="8"/>
        <v>100</v>
      </c>
      <c r="F271" s="339">
        <f t="shared" si="9"/>
        <v>116.541353383459</v>
      </c>
      <c r="G271" s="343">
        <v>133</v>
      </c>
    </row>
    <row r="272" ht="30" customHeight="1" spans="1:7">
      <c r="A272" s="145" t="s">
        <v>234</v>
      </c>
      <c r="B272" s="340">
        <v>13</v>
      </c>
      <c r="C272" s="341">
        <v>33</v>
      </c>
      <c r="D272" s="341">
        <v>33</v>
      </c>
      <c r="E272" s="338">
        <f t="shared" si="8"/>
        <v>100</v>
      </c>
      <c r="F272" s="339">
        <f t="shared" si="9"/>
        <v>106.451612903226</v>
      </c>
      <c r="G272" s="343">
        <v>31</v>
      </c>
    </row>
    <row r="273" ht="30" customHeight="1" spans="1:7">
      <c r="A273" s="145" t="s">
        <v>235</v>
      </c>
      <c r="B273" s="340">
        <v>6</v>
      </c>
      <c r="C273" s="341">
        <v>94</v>
      </c>
      <c r="D273" s="341">
        <v>94</v>
      </c>
      <c r="E273" s="338">
        <f t="shared" si="8"/>
        <v>100</v>
      </c>
      <c r="F273" s="339">
        <f t="shared" si="9"/>
        <v>156.666666666667</v>
      </c>
      <c r="G273" s="343">
        <v>60</v>
      </c>
    </row>
    <row r="274" ht="30" customHeight="1" spans="1:7">
      <c r="A274" s="185" t="s">
        <v>236</v>
      </c>
      <c r="B274" s="340">
        <v>639</v>
      </c>
      <c r="C274" s="341">
        <v>1083</v>
      </c>
      <c r="D274" s="341">
        <v>1083</v>
      </c>
      <c r="E274" s="338">
        <f t="shared" si="8"/>
        <v>100</v>
      </c>
      <c r="F274" s="339">
        <f t="shared" si="9"/>
        <v>95.7559681697613</v>
      </c>
      <c r="G274" s="343">
        <v>1131</v>
      </c>
    </row>
    <row r="275" ht="30" customHeight="1" spans="1:7">
      <c r="A275" s="145" t="s">
        <v>237</v>
      </c>
      <c r="B275" s="340">
        <v>185</v>
      </c>
      <c r="C275" s="341">
        <v>205</v>
      </c>
      <c r="D275" s="341">
        <v>205</v>
      </c>
      <c r="E275" s="338">
        <f t="shared" si="8"/>
        <v>100</v>
      </c>
      <c r="F275" s="339">
        <f t="shared" si="9"/>
        <v>70.446735395189</v>
      </c>
      <c r="G275" s="343">
        <v>291</v>
      </c>
    </row>
    <row r="276" ht="30" customHeight="1" spans="1:7">
      <c r="A276" s="145" t="s">
        <v>238</v>
      </c>
      <c r="B276" s="344"/>
      <c r="C276" s="341">
        <v>91</v>
      </c>
      <c r="D276" s="341">
        <v>91</v>
      </c>
      <c r="E276" s="338">
        <f t="shared" si="8"/>
        <v>100</v>
      </c>
      <c r="F276" s="339">
        <f t="shared" si="9"/>
        <v>34.3396226415094</v>
      </c>
      <c r="G276" s="343">
        <v>265</v>
      </c>
    </row>
    <row r="277" ht="30" customHeight="1" spans="1:7">
      <c r="A277" s="145" t="s">
        <v>239</v>
      </c>
      <c r="B277" s="340">
        <v>18</v>
      </c>
      <c r="C277" s="341">
        <v>34</v>
      </c>
      <c r="D277" s="341">
        <v>34</v>
      </c>
      <c r="E277" s="338">
        <f t="shared" si="8"/>
        <v>100</v>
      </c>
      <c r="F277" s="339">
        <f t="shared" si="9"/>
        <v>53.125</v>
      </c>
      <c r="G277" s="343">
        <v>64</v>
      </c>
    </row>
    <row r="278" ht="30" customHeight="1" spans="1:7">
      <c r="A278" s="145" t="s">
        <v>240</v>
      </c>
      <c r="B278" s="344"/>
      <c r="C278" s="343"/>
      <c r="D278" s="343"/>
      <c r="E278" s="338"/>
      <c r="F278" s="339"/>
      <c r="G278" s="343">
        <v>466</v>
      </c>
    </row>
    <row r="279" ht="30" customHeight="1" spans="1:7">
      <c r="A279" s="145" t="s">
        <v>241</v>
      </c>
      <c r="B279" s="344">
        <v>436</v>
      </c>
      <c r="C279" s="343">
        <v>753</v>
      </c>
      <c r="D279" s="343">
        <v>753</v>
      </c>
      <c r="E279" s="338">
        <f t="shared" si="8"/>
        <v>100</v>
      </c>
      <c r="F279" s="339">
        <f t="shared" si="9"/>
        <v>1673.33333333333</v>
      </c>
      <c r="G279" s="343">
        <v>45</v>
      </c>
    </row>
    <row r="280" ht="30" customHeight="1" spans="1:7">
      <c r="A280" s="185" t="s">
        <v>242</v>
      </c>
      <c r="B280" s="340">
        <v>777</v>
      </c>
      <c r="C280" s="341">
        <v>1874</v>
      </c>
      <c r="D280" s="341">
        <v>1874</v>
      </c>
      <c r="E280" s="338">
        <f t="shared" si="8"/>
        <v>100</v>
      </c>
      <c r="F280" s="339">
        <f t="shared" si="9"/>
        <v>64.9341649341649</v>
      </c>
      <c r="G280" s="343">
        <v>2886</v>
      </c>
    </row>
    <row r="281" ht="30" customHeight="1" spans="1:7">
      <c r="A281" s="145" t="s">
        <v>40</v>
      </c>
      <c r="B281" s="340">
        <v>120</v>
      </c>
      <c r="C281" s="341">
        <v>145</v>
      </c>
      <c r="D281" s="341">
        <v>145</v>
      </c>
      <c r="E281" s="338">
        <f t="shared" si="8"/>
        <v>100</v>
      </c>
      <c r="F281" s="339">
        <f t="shared" si="9"/>
        <v>130.630630630631</v>
      </c>
      <c r="G281" s="343">
        <v>111</v>
      </c>
    </row>
    <row r="282" ht="30" customHeight="1" spans="1:7">
      <c r="A282" s="145" t="s">
        <v>41</v>
      </c>
      <c r="B282" s="344"/>
      <c r="C282" s="341">
        <v>15</v>
      </c>
      <c r="D282" s="341">
        <v>15</v>
      </c>
      <c r="E282" s="338">
        <f t="shared" si="8"/>
        <v>100</v>
      </c>
      <c r="F282" s="339">
        <f t="shared" si="9"/>
        <v>1500</v>
      </c>
      <c r="G282" s="343">
        <v>1</v>
      </c>
    </row>
    <row r="283" ht="30" customHeight="1" spans="1:7">
      <c r="A283" s="145" t="s">
        <v>243</v>
      </c>
      <c r="B283" s="344"/>
      <c r="C283" s="341">
        <v>170</v>
      </c>
      <c r="D283" s="341">
        <v>170</v>
      </c>
      <c r="E283" s="338">
        <f t="shared" si="8"/>
        <v>100</v>
      </c>
      <c r="F283" s="339">
        <f t="shared" si="9"/>
        <v>15.5109489051095</v>
      </c>
      <c r="G283" s="343">
        <v>1096</v>
      </c>
    </row>
    <row r="284" ht="30" customHeight="1" spans="1:7">
      <c r="A284" s="145" t="s">
        <v>244</v>
      </c>
      <c r="B284" s="344">
        <v>0</v>
      </c>
      <c r="C284" s="341">
        <v>122</v>
      </c>
      <c r="D284" s="341">
        <v>122</v>
      </c>
      <c r="E284" s="338">
        <f t="shared" si="8"/>
        <v>100</v>
      </c>
      <c r="F284" s="339">
        <f t="shared" si="9"/>
        <v>52.1367521367521</v>
      </c>
      <c r="G284" s="343">
        <v>234</v>
      </c>
    </row>
    <row r="285" ht="30" customHeight="1" spans="1:7">
      <c r="A285" s="345" t="s">
        <v>245</v>
      </c>
      <c r="B285" s="344"/>
      <c r="C285" s="341">
        <v>62</v>
      </c>
      <c r="D285" s="341">
        <v>62</v>
      </c>
      <c r="E285" s="338">
        <f t="shared" si="8"/>
        <v>100</v>
      </c>
      <c r="F285" s="339"/>
      <c r="G285" s="343"/>
    </row>
    <row r="286" ht="30" customHeight="1" spans="1:7">
      <c r="A286" s="345" t="s">
        <v>246</v>
      </c>
      <c r="B286" s="344"/>
      <c r="C286" s="341">
        <v>946</v>
      </c>
      <c r="D286" s="341">
        <v>946</v>
      </c>
      <c r="E286" s="338">
        <f t="shared" si="8"/>
        <v>100</v>
      </c>
      <c r="F286" s="339"/>
      <c r="G286" s="343"/>
    </row>
    <row r="287" ht="30" customHeight="1" spans="1:7">
      <c r="A287" s="145" t="s">
        <v>247</v>
      </c>
      <c r="B287" s="344">
        <v>657</v>
      </c>
      <c r="C287" s="341">
        <v>414</v>
      </c>
      <c r="D287" s="341">
        <v>414</v>
      </c>
      <c r="E287" s="338">
        <f t="shared" si="8"/>
        <v>100</v>
      </c>
      <c r="F287" s="339">
        <f t="shared" si="9"/>
        <v>28.6703601108033</v>
      </c>
      <c r="G287" s="343">
        <v>1444</v>
      </c>
    </row>
    <row r="288" ht="30" customHeight="1" spans="1:7">
      <c r="A288" s="350" t="s">
        <v>248</v>
      </c>
      <c r="B288" s="340">
        <v>31</v>
      </c>
      <c r="C288" s="341"/>
      <c r="D288" s="341"/>
      <c r="E288" s="338"/>
      <c r="F288" s="339"/>
      <c r="G288" s="343"/>
    </row>
    <row r="289" ht="30" customHeight="1" spans="1:7">
      <c r="A289" s="351" t="s">
        <v>249</v>
      </c>
      <c r="B289" s="340">
        <v>31</v>
      </c>
      <c r="C289" s="341"/>
      <c r="D289" s="341"/>
      <c r="E289" s="338"/>
      <c r="F289" s="339"/>
      <c r="G289" s="343"/>
    </row>
    <row r="290" ht="30" customHeight="1" spans="1:7">
      <c r="A290" s="185" t="s">
        <v>250</v>
      </c>
      <c r="B290" s="344"/>
      <c r="C290" s="341">
        <v>342</v>
      </c>
      <c r="D290" s="341">
        <v>342</v>
      </c>
      <c r="E290" s="338">
        <f t="shared" si="8"/>
        <v>100</v>
      </c>
      <c r="F290" s="339">
        <f t="shared" si="9"/>
        <v>106.542056074766</v>
      </c>
      <c r="G290" s="343">
        <v>321</v>
      </c>
    </row>
    <row r="291" ht="30" customHeight="1" spans="1:7">
      <c r="A291" s="145" t="s">
        <v>251</v>
      </c>
      <c r="B291" s="344"/>
      <c r="C291" s="341">
        <v>342</v>
      </c>
      <c r="D291" s="341">
        <v>342</v>
      </c>
      <c r="E291" s="338">
        <f t="shared" si="8"/>
        <v>100</v>
      </c>
      <c r="F291" s="339">
        <f t="shared" si="9"/>
        <v>117.123287671233</v>
      </c>
      <c r="G291" s="343">
        <v>292</v>
      </c>
    </row>
    <row r="292" ht="30" customHeight="1" spans="1:7">
      <c r="A292" s="145" t="s">
        <v>252</v>
      </c>
      <c r="B292" s="344"/>
      <c r="C292" s="343"/>
      <c r="D292" s="343"/>
      <c r="E292" s="338"/>
      <c r="F292" s="339"/>
      <c r="G292" s="343">
        <v>29</v>
      </c>
    </row>
    <row r="293" ht="30" customHeight="1" spans="1:7">
      <c r="A293" s="185" t="s">
        <v>253</v>
      </c>
      <c r="B293" s="340">
        <v>9271</v>
      </c>
      <c r="C293" s="341">
        <v>14576</v>
      </c>
      <c r="D293" s="341">
        <v>14576</v>
      </c>
      <c r="E293" s="338">
        <f t="shared" si="8"/>
        <v>100</v>
      </c>
      <c r="F293" s="339">
        <f t="shared" si="9"/>
        <v>157.408207343413</v>
      </c>
      <c r="G293" s="343">
        <v>9260</v>
      </c>
    </row>
    <row r="294" ht="30" customHeight="1" spans="1:7">
      <c r="A294" s="145" t="s">
        <v>254</v>
      </c>
      <c r="B294" s="340">
        <v>9271</v>
      </c>
      <c r="C294" s="341">
        <v>10274</v>
      </c>
      <c r="D294" s="341">
        <v>10274</v>
      </c>
      <c r="E294" s="338">
        <f t="shared" si="8"/>
        <v>100</v>
      </c>
      <c r="F294" s="339">
        <f t="shared" si="9"/>
        <v>110.950323974082</v>
      </c>
      <c r="G294" s="343">
        <v>9260</v>
      </c>
    </row>
    <row r="295" ht="30" customHeight="1" spans="1:7">
      <c r="A295" s="145" t="s">
        <v>255</v>
      </c>
      <c r="B295" s="344"/>
      <c r="C295" s="341">
        <v>4302</v>
      </c>
      <c r="D295" s="341">
        <v>4302</v>
      </c>
      <c r="E295" s="338">
        <f t="shared" si="8"/>
        <v>100</v>
      </c>
      <c r="F295" s="339"/>
      <c r="G295" s="343"/>
    </row>
    <row r="296" ht="30" customHeight="1" spans="1:7">
      <c r="A296" s="185" t="s">
        <v>256</v>
      </c>
      <c r="B296" s="340">
        <v>204</v>
      </c>
      <c r="C296" s="341">
        <v>205</v>
      </c>
      <c r="D296" s="341">
        <v>205</v>
      </c>
      <c r="E296" s="338">
        <f t="shared" si="8"/>
        <v>100</v>
      </c>
      <c r="F296" s="339">
        <f t="shared" si="9"/>
        <v>68.561872909699</v>
      </c>
      <c r="G296" s="343">
        <v>299</v>
      </c>
    </row>
    <row r="297" ht="30" customHeight="1" spans="1:7">
      <c r="A297" s="145" t="s">
        <v>257</v>
      </c>
      <c r="B297" s="340">
        <v>105</v>
      </c>
      <c r="C297" s="341">
        <v>105</v>
      </c>
      <c r="D297" s="341">
        <v>105</v>
      </c>
      <c r="E297" s="338">
        <f t="shared" si="8"/>
        <v>100</v>
      </c>
      <c r="F297" s="339">
        <f t="shared" si="9"/>
        <v>72.4137931034483</v>
      </c>
      <c r="G297" s="343">
        <v>145</v>
      </c>
    </row>
    <row r="298" ht="30" customHeight="1" spans="1:7">
      <c r="A298" s="145" t="s">
        <v>258</v>
      </c>
      <c r="B298" s="340">
        <v>99</v>
      </c>
      <c r="C298" s="341">
        <v>100</v>
      </c>
      <c r="D298" s="341">
        <v>100</v>
      </c>
      <c r="E298" s="338">
        <f t="shared" si="8"/>
        <v>100</v>
      </c>
      <c r="F298" s="339">
        <f t="shared" si="9"/>
        <v>64.9350649350649</v>
      </c>
      <c r="G298" s="343">
        <v>154</v>
      </c>
    </row>
    <row r="299" ht="30" customHeight="1" spans="1:7">
      <c r="A299" s="185" t="s">
        <v>259</v>
      </c>
      <c r="B299" s="340">
        <v>751</v>
      </c>
      <c r="C299" s="341">
        <v>846</v>
      </c>
      <c r="D299" s="341">
        <v>846</v>
      </c>
      <c r="E299" s="338">
        <f t="shared" si="8"/>
        <v>100</v>
      </c>
      <c r="F299" s="339">
        <f t="shared" si="9"/>
        <v>140.531561461794</v>
      </c>
      <c r="G299" s="343">
        <v>602</v>
      </c>
    </row>
    <row r="300" ht="30" customHeight="1" spans="1:7">
      <c r="A300" s="351" t="s">
        <v>260</v>
      </c>
      <c r="B300" s="340">
        <v>253</v>
      </c>
      <c r="C300" s="341"/>
      <c r="D300" s="341"/>
      <c r="E300" s="338"/>
      <c r="F300" s="339"/>
      <c r="G300" s="343"/>
    </row>
    <row r="301" ht="30" customHeight="1" spans="1:7">
      <c r="A301" s="351" t="s">
        <v>261</v>
      </c>
      <c r="B301" s="340">
        <v>498</v>
      </c>
      <c r="C301" s="341">
        <v>846</v>
      </c>
      <c r="D301" s="341">
        <v>846</v>
      </c>
      <c r="E301" s="338">
        <f t="shared" si="8"/>
        <v>100</v>
      </c>
      <c r="F301" s="339">
        <f t="shared" si="9"/>
        <v>140.531561461794</v>
      </c>
      <c r="G301" s="343">
        <v>602</v>
      </c>
    </row>
    <row r="302" ht="30" customHeight="1" spans="1:7">
      <c r="A302" s="177" t="s">
        <v>262</v>
      </c>
      <c r="B302" s="340">
        <v>404</v>
      </c>
      <c r="C302" s="341">
        <v>809</v>
      </c>
      <c r="D302" s="341">
        <v>809</v>
      </c>
      <c r="E302" s="338">
        <f t="shared" si="8"/>
        <v>100</v>
      </c>
      <c r="F302" s="339">
        <f t="shared" si="9"/>
        <v>78.8499025341131</v>
      </c>
      <c r="G302" s="343">
        <v>1026</v>
      </c>
    </row>
    <row r="303" ht="30" customHeight="1" spans="1:7">
      <c r="A303" s="263" t="s">
        <v>263</v>
      </c>
      <c r="B303" s="344"/>
      <c r="C303" s="343"/>
      <c r="D303" s="343"/>
      <c r="E303" s="338"/>
      <c r="F303" s="339"/>
      <c r="G303" s="343">
        <v>6</v>
      </c>
    </row>
    <row r="304" ht="30" customHeight="1" spans="1:7">
      <c r="A304" s="263" t="s">
        <v>264</v>
      </c>
      <c r="B304" s="340">
        <v>404</v>
      </c>
      <c r="C304" s="341">
        <v>809</v>
      </c>
      <c r="D304" s="341">
        <v>809</v>
      </c>
      <c r="E304" s="338">
        <f t="shared" si="8"/>
        <v>100</v>
      </c>
      <c r="F304" s="339">
        <f t="shared" si="9"/>
        <v>79.3137254901961</v>
      </c>
      <c r="G304" s="343">
        <v>1020</v>
      </c>
    </row>
    <row r="305" ht="30" customHeight="1" spans="1:7">
      <c r="A305" s="348" t="s">
        <v>265</v>
      </c>
      <c r="B305" s="340">
        <v>4952</v>
      </c>
      <c r="C305" s="341">
        <v>11826</v>
      </c>
      <c r="D305" s="341">
        <v>11826</v>
      </c>
      <c r="E305" s="338">
        <f t="shared" si="8"/>
        <v>100</v>
      </c>
      <c r="F305" s="339"/>
      <c r="G305" s="343"/>
    </row>
    <row r="306" ht="30" customHeight="1" spans="1:7">
      <c r="A306" s="345" t="s">
        <v>213</v>
      </c>
      <c r="B306" s="340">
        <v>4952</v>
      </c>
      <c r="C306" s="341">
        <v>11826</v>
      </c>
      <c r="D306" s="341">
        <v>11826</v>
      </c>
      <c r="E306" s="338">
        <f t="shared" si="8"/>
        <v>100</v>
      </c>
      <c r="F306" s="339"/>
      <c r="G306" s="343"/>
    </row>
    <row r="307" ht="30" customHeight="1" spans="1:7">
      <c r="A307" s="185" t="s">
        <v>266</v>
      </c>
      <c r="B307" s="340">
        <v>21</v>
      </c>
      <c r="C307" s="341">
        <v>3082</v>
      </c>
      <c r="D307" s="341">
        <v>3082</v>
      </c>
      <c r="E307" s="338">
        <f t="shared" si="8"/>
        <v>100</v>
      </c>
      <c r="F307" s="339">
        <f t="shared" si="9"/>
        <v>37.9884136570936</v>
      </c>
      <c r="G307" s="343">
        <v>8113</v>
      </c>
    </row>
    <row r="308" ht="30" customHeight="1" spans="1:7">
      <c r="A308" s="145" t="s">
        <v>267</v>
      </c>
      <c r="B308" s="340">
        <v>21</v>
      </c>
      <c r="C308" s="341">
        <v>3082</v>
      </c>
      <c r="D308" s="341">
        <v>3082</v>
      </c>
      <c r="E308" s="338">
        <f t="shared" si="8"/>
        <v>100</v>
      </c>
      <c r="F308" s="339">
        <f t="shared" si="9"/>
        <v>37.9884136570936</v>
      </c>
      <c r="G308" s="343">
        <v>8113</v>
      </c>
    </row>
    <row r="309" ht="30" customHeight="1" spans="1:7">
      <c r="A309" s="185" t="s">
        <v>268</v>
      </c>
      <c r="B309" s="349" t="s">
        <v>269</v>
      </c>
      <c r="C309" s="337">
        <v>27178</v>
      </c>
      <c r="D309" s="337">
        <v>27178</v>
      </c>
      <c r="E309" s="338">
        <f t="shared" si="8"/>
        <v>100</v>
      </c>
      <c r="F309" s="339">
        <f t="shared" si="9"/>
        <v>55.2555605253527</v>
      </c>
      <c r="G309" s="361">
        <v>49186</v>
      </c>
    </row>
    <row r="310" ht="30" customHeight="1" spans="1:7">
      <c r="A310" s="185" t="s">
        <v>270</v>
      </c>
      <c r="B310" s="340">
        <v>884</v>
      </c>
      <c r="C310" s="341">
        <v>909</v>
      </c>
      <c r="D310" s="341">
        <v>909</v>
      </c>
      <c r="E310" s="338">
        <f t="shared" si="8"/>
        <v>100</v>
      </c>
      <c r="F310" s="339">
        <f t="shared" si="9"/>
        <v>60.6809078771696</v>
      </c>
      <c r="G310" s="343">
        <v>1498</v>
      </c>
    </row>
    <row r="311" ht="30" customHeight="1" spans="1:7">
      <c r="A311" s="145" t="s">
        <v>40</v>
      </c>
      <c r="B311" s="340">
        <v>353</v>
      </c>
      <c r="C311" s="341">
        <v>387</v>
      </c>
      <c r="D311" s="341">
        <v>387</v>
      </c>
      <c r="E311" s="338">
        <f t="shared" si="8"/>
        <v>100</v>
      </c>
      <c r="F311" s="339">
        <f t="shared" si="9"/>
        <v>45.0523864959255</v>
      </c>
      <c r="G311" s="343">
        <v>859</v>
      </c>
    </row>
    <row r="312" ht="30" customHeight="1" spans="1:7">
      <c r="A312" s="145" t="s">
        <v>41</v>
      </c>
      <c r="B312" s="340">
        <v>500</v>
      </c>
      <c r="C312" s="341">
        <v>1</v>
      </c>
      <c r="D312" s="341">
        <v>1</v>
      </c>
      <c r="E312" s="338">
        <f t="shared" si="8"/>
        <v>100</v>
      </c>
      <c r="F312" s="339">
        <f t="shared" si="9"/>
        <v>0.170648464163823</v>
      </c>
      <c r="G312" s="343">
        <v>586</v>
      </c>
    </row>
    <row r="313" ht="30" customHeight="1" spans="1:7">
      <c r="A313" s="145" t="s">
        <v>271</v>
      </c>
      <c r="B313" s="340">
        <v>31</v>
      </c>
      <c r="C313" s="341">
        <v>521</v>
      </c>
      <c r="D313" s="341">
        <v>521</v>
      </c>
      <c r="E313" s="338">
        <f t="shared" si="8"/>
        <v>100</v>
      </c>
      <c r="F313" s="339">
        <f t="shared" si="9"/>
        <v>983.018867924528</v>
      </c>
      <c r="G313" s="343">
        <v>53</v>
      </c>
    </row>
    <row r="314" ht="30" customHeight="1" spans="1:7">
      <c r="A314" s="185" t="s">
        <v>272</v>
      </c>
      <c r="B314" s="340">
        <v>598</v>
      </c>
      <c r="C314" s="341">
        <v>2497</v>
      </c>
      <c r="D314" s="341">
        <v>2497</v>
      </c>
      <c r="E314" s="338">
        <f t="shared" si="8"/>
        <v>100</v>
      </c>
      <c r="F314" s="339">
        <f t="shared" si="9"/>
        <v>291.705607476636</v>
      </c>
      <c r="G314" s="343">
        <v>856</v>
      </c>
    </row>
    <row r="315" ht="30" customHeight="1" spans="1:7">
      <c r="A315" s="145" t="s">
        <v>273</v>
      </c>
      <c r="B315" s="340">
        <v>330</v>
      </c>
      <c r="C315" s="341">
        <v>2330</v>
      </c>
      <c r="D315" s="341">
        <v>2330</v>
      </c>
      <c r="E315" s="338">
        <f t="shared" si="8"/>
        <v>100</v>
      </c>
      <c r="F315" s="339">
        <f t="shared" si="9"/>
        <v>903.100775193798</v>
      </c>
      <c r="G315" s="343">
        <v>258</v>
      </c>
    </row>
    <row r="316" ht="30" customHeight="1" spans="1:7">
      <c r="A316" s="145" t="s">
        <v>274</v>
      </c>
      <c r="B316" s="340">
        <v>105</v>
      </c>
      <c r="C316" s="341">
        <v>109</v>
      </c>
      <c r="D316" s="341">
        <v>109</v>
      </c>
      <c r="E316" s="338">
        <f t="shared" si="8"/>
        <v>100</v>
      </c>
      <c r="F316" s="339">
        <f t="shared" si="9"/>
        <v>101.869158878505</v>
      </c>
      <c r="G316" s="343">
        <v>107</v>
      </c>
    </row>
    <row r="317" ht="30" customHeight="1" spans="1:7">
      <c r="A317" s="145" t="s">
        <v>275</v>
      </c>
      <c r="B317" s="340">
        <v>23</v>
      </c>
      <c r="C317" s="341">
        <v>38</v>
      </c>
      <c r="D317" s="341">
        <v>38</v>
      </c>
      <c r="E317" s="338">
        <f t="shared" si="8"/>
        <v>100</v>
      </c>
      <c r="F317" s="339">
        <f t="shared" si="9"/>
        <v>108.571428571429</v>
      </c>
      <c r="G317" s="343">
        <v>35</v>
      </c>
    </row>
    <row r="318" ht="30" customHeight="1" spans="1:7">
      <c r="A318" s="145" t="s">
        <v>276</v>
      </c>
      <c r="B318" s="340">
        <v>140</v>
      </c>
      <c r="C318" s="341">
        <v>20</v>
      </c>
      <c r="D318" s="341">
        <v>20</v>
      </c>
      <c r="E318" s="338">
        <f t="shared" si="8"/>
        <v>100</v>
      </c>
      <c r="F318" s="339">
        <f t="shared" si="9"/>
        <v>4.3859649122807</v>
      </c>
      <c r="G318" s="343">
        <v>456</v>
      </c>
    </row>
    <row r="319" ht="30" customHeight="1" spans="1:7">
      <c r="A319" s="185" t="s">
        <v>277</v>
      </c>
      <c r="B319" s="340">
        <v>3155</v>
      </c>
      <c r="C319" s="341">
        <v>3888</v>
      </c>
      <c r="D319" s="341">
        <v>3888</v>
      </c>
      <c r="E319" s="338">
        <f t="shared" si="8"/>
        <v>100</v>
      </c>
      <c r="F319" s="339">
        <f t="shared" si="9"/>
        <v>113.717461245978</v>
      </c>
      <c r="G319" s="343">
        <v>3419</v>
      </c>
    </row>
    <row r="320" ht="30" customHeight="1" spans="1:7">
      <c r="A320" s="145" t="s">
        <v>278</v>
      </c>
      <c r="B320" s="340">
        <v>2116</v>
      </c>
      <c r="C320" s="341">
        <v>2278</v>
      </c>
      <c r="D320" s="341">
        <v>2278</v>
      </c>
      <c r="E320" s="338">
        <f t="shared" si="8"/>
        <v>100</v>
      </c>
      <c r="F320" s="339">
        <f t="shared" si="9"/>
        <v>103.357531760436</v>
      </c>
      <c r="G320" s="343">
        <v>2204</v>
      </c>
    </row>
    <row r="321" ht="30" customHeight="1" spans="1:7">
      <c r="A321" s="145" t="s">
        <v>279</v>
      </c>
      <c r="B321" s="340">
        <v>1039</v>
      </c>
      <c r="C321" s="341">
        <v>1610</v>
      </c>
      <c r="D321" s="341">
        <v>1610</v>
      </c>
      <c r="E321" s="338">
        <f t="shared" si="8"/>
        <v>100</v>
      </c>
      <c r="F321" s="339">
        <f t="shared" si="9"/>
        <v>132.510288065844</v>
      </c>
      <c r="G321" s="343">
        <v>1215</v>
      </c>
    </row>
    <row r="322" ht="30" customHeight="1" spans="1:7">
      <c r="A322" s="185" t="s">
        <v>280</v>
      </c>
      <c r="B322" s="340">
        <v>3046</v>
      </c>
      <c r="C322" s="341">
        <v>4383</v>
      </c>
      <c r="D322" s="341">
        <v>4383</v>
      </c>
      <c r="E322" s="338">
        <f t="shared" si="8"/>
        <v>100</v>
      </c>
      <c r="F322" s="339">
        <f t="shared" si="9"/>
        <v>104.931769212353</v>
      </c>
      <c r="G322" s="343">
        <v>4177</v>
      </c>
    </row>
    <row r="323" ht="30" customHeight="1" spans="1:7">
      <c r="A323" s="145" t="s">
        <v>281</v>
      </c>
      <c r="B323" s="340">
        <v>216</v>
      </c>
      <c r="C323" s="341">
        <v>726</v>
      </c>
      <c r="D323" s="341">
        <v>726</v>
      </c>
      <c r="E323" s="338">
        <f t="shared" si="8"/>
        <v>100</v>
      </c>
      <c r="F323" s="339">
        <f t="shared" si="9"/>
        <v>100.276243093923</v>
      </c>
      <c r="G323" s="343">
        <v>724</v>
      </c>
    </row>
    <row r="324" ht="30" customHeight="1" spans="1:7">
      <c r="A324" s="145" t="s">
        <v>282</v>
      </c>
      <c r="B324" s="340">
        <v>103</v>
      </c>
      <c r="C324" s="341">
        <v>143</v>
      </c>
      <c r="D324" s="341">
        <v>143</v>
      </c>
      <c r="E324" s="338">
        <f t="shared" si="8"/>
        <v>100</v>
      </c>
      <c r="F324" s="339">
        <f t="shared" si="9"/>
        <v>118.181818181818</v>
      </c>
      <c r="G324" s="343">
        <v>121</v>
      </c>
    </row>
    <row r="325" ht="30" customHeight="1" spans="1:7">
      <c r="A325" s="145" t="s">
        <v>283</v>
      </c>
      <c r="B325" s="340">
        <v>348</v>
      </c>
      <c r="C325" s="341">
        <v>345</v>
      </c>
      <c r="D325" s="341">
        <v>345</v>
      </c>
      <c r="E325" s="338">
        <f t="shared" si="8"/>
        <v>100</v>
      </c>
      <c r="F325" s="339">
        <f t="shared" si="9"/>
        <v>71.875</v>
      </c>
      <c r="G325" s="343">
        <v>480</v>
      </c>
    </row>
    <row r="326" ht="30" customHeight="1" spans="1:7">
      <c r="A326" s="145" t="s">
        <v>284</v>
      </c>
      <c r="B326" s="340">
        <v>2379</v>
      </c>
      <c r="C326" s="341">
        <v>2637</v>
      </c>
      <c r="D326" s="341">
        <v>2637</v>
      </c>
      <c r="E326" s="338">
        <f t="shared" si="8"/>
        <v>100</v>
      </c>
      <c r="F326" s="339">
        <f t="shared" si="9"/>
        <v>110.844892812106</v>
      </c>
      <c r="G326" s="343">
        <v>2379</v>
      </c>
    </row>
    <row r="327" ht="30" customHeight="1" spans="1:7">
      <c r="A327" s="145" t="s">
        <v>285</v>
      </c>
      <c r="B327" s="344"/>
      <c r="C327" s="341">
        <v>191</v>
      </c>
      <c r="D327" s="341">
        <v>191</v>
      </c>
      <c r="E327" s="338">
        <f t="shared" ref="E327:E390" si="10">D327/C327*100</f>
        <v>100</v>
      </c>
      <c r="F327" s="339">
        <f t="shared" ref="F327:F390" si="11">D327/G327*100</f>
        <v>129.931972789116</v>
      </c>
      <c r="G327" s="343">
        <v>147</v>
      </c>
    </row>
    <row r="328" ht="30" customHeight="1" spans="1:7">
      <c r="A328" s="145" t="s">
        <v>286</v>
      </c>
      <c r="B328" s="344"/>
      <c r="C328" s="341">
        <v>341</v>
      </c>
      <c r="D328" s="341">
        <v>341</v>
      </c>
      <c r="E328" s="338">
        <f t="shared" si="10"/>
        <v>100</v>
      </c>
      <c r="F328" s="339">
        <f t="shared" si="11"/>
        <v>104.601226993865</v>
      </c>
      <c r="G328" s="343">
        <v>326</v>
      </c>
    </row>
    <row r="329" ht="30" customHeight="1" spans="1:7">
      <c r="A329" s="348" t="s">
        <v>287</v>
      </c>
      <c r="B329" s="340">
        <v>20</v>
      </c>
      <c r="C329" s="341">
        <v>162</v>
      </c>
      <c r="D329" s="341">
        <v>162</v>
      </c>
      <c r="E329" s="338">
        <f t="shared" si="10"/>
        <v>100</v>
      </c>
      <c r="F329" s="339"/>
      <c r="G329" s="343">
        <v>0</v>
      </c>
    </row>
    <row r="330" ht="30" customHeight="1" spans="1:7">
      <c r="A330" s="351" t="s">
        <v>288</v>
      </c>
      <c r="B330" s="340">
        <v>20</v>
      </c>
      <c r="C330" s="341"/>
      <c r="D330" s="341"/>
      <c r="E330" s="338"/>
      <c r="F330" s="339"/>
      <c r="G330" s="343"/>
    </row>
    <row r="331" ht="30" customHeight="1" spans="1:7">
      <c r="A331" s="345" t="s">
        <v>289</v>
      </c>
      <c r="B331" s="344"/>
      <c r="C331" s="341">
        <v>162</v>
      </c>
      <c r="D331" s="341">
        <v>162</v>
      </c>
      <c r="E331" s="338">
        <f t="shared" si="10"/>
        <v>100</v>
      </c>
      <c r="F331" s="339"/>
      <c r="G331" s="343">
        <v>0</v>
      </c>
    </row>
    <row r="332" ht="30" customHeight="1" spans="1:7">
      <c r="A332" s="185" t="s">
        <v>290</v>
      </c>
      <c r="B332" s="340">
        <v>1096</v>
      </c>
      <c r="C332" s="341">
        <v>1660</v>
      </c>
      <c r="D332" s="341">
        <v>1660</v>
      </c>
      <c r="E332" s="338">
        <f t="shared" si="10"/>
        <v>100</v>
      </c>
      <c r="F332" s="339">
        <f t="shared" si="11"/>
        <v>92.8931169557918</v>
      </c>
      <c r="G332" s="343">
        <v>1787</v>
      </c>
    </row>
    <row r="333" ht="30" customHeight="1" spans="1:7">
      <c r="A333" s="145" t="s">
        <v>291</v>
      </c>
      <c r="B333" s="352">
        <v>55</v>
      </c>
      <c r="C333" s="353">
        <v>54</v>
      </c>
      <c r="D333" s="353">
        <v>54</v>
      </c>
      <c r="E333" s="354">
        <f t="shared" si="10"/>
        <v>100</v>
      </c>
      <c r="F333" s="413">
        <f t="shared" si="11"/>
        <v>26.4705882352941</v>
      </c>
      <c r="G333" s="343">
        <v>204</v>
      </c>
    </row>
    <row r="334" ht="30" customHeight="1" spans="1:7">
      <c r="A334" s="145" t="s">
        <v>292</v>
      </c>
      <c r="B334" s="344"/>
      <c r="C334" s="355"/>
      <c r="D334" s="355"/>
      <c r="E334" s="356"/>
      <c r="F334" s="339"/>
      <c r="G334" s="343">
        <v>114</v>
      </c>
    </row>
    <row r="335" ht="30" customHeight="1" spans="1:7">
      <c r="A335" s="145" t="s">
        <v>293</v>
      </c>
      <c r="B335" s="357">
        <v>1041</v>
      </c>
      <c r="C335" s="358">
        <v>1606</v>
      </c>
      <c r="D335" s="358">
        <v>1606</v>
      </c>
      <c r="E335" s="359">
        <f t="shared" si="10"/>
        <v>100</v>
      </c>
      <c r="F335" s="414">
        <f t="shared" si="11"/>
        <v>109.326072157931</v>
      </c>
      <c r="G335" s="343">
        <v>1469</v>
      </c>
    </row>
    <row r="336" ht="30" customHeight="1" spans="1:7">
      <c r="A336" s="185" t="s">
        <v>294</v>
      </c>
      <c r="B336" s="340">
        <v>564</v>
      </c>
      <c r="C336" s="341">
        <v>1087</v>
      </c>
      <c r="D336" s="341">
        <v>1087</v>
      </c>
      <c r="E336" s="338">
        <f t="shared" si="10"/>
        <v>100</v>
      </c>
      <c r="F336" s="339">
        <f t="shared" si="11"/>
        <v>147.289972899729</v>
      </c>
      <c r="G336" s="343">
        <v>738</v>
      </c>
    </row>
    <row r="337" ht="30" customHeight="1" spans="1:7">
      <c r="A337" s="145" t="s">
        <v>40</v>
      </c>
      <c r="B337" s="340">
        <v>564</v>
      </c>
      <c r="C337" s="341">
        <v>672</v>
      </c>
      <c r="D337" s="341">
        <v>672</v>
      </c>
      <c r="E337" s="338">
        <f t="shared" si="10"/>
        <v>100</v>
      </c>
      <c r="F337" s="339">
        <f t="shared" si="11"/>
        <v>117.68826619965</v>
      </c>
      <c r="G337" s="343">
        <v>571</v>
      </c>
    </row>
    <row r="338" ht="30" customHeight="1" spans="1:7">
      <c r="A338" s="145" t="s">
        <v>41</v>
      </c>
      <c r="B338" s="344"/>
      <c r="C338" s="341">
        <v>166</v>
      </c>
      <c r="D338" s="341">
        <v>166</v>
      </c>
      <c r="E338" s="338">
        <f t="shared" si="10"/>
        <v>100</v>
      </c>
      <c r="F338" s="339"/>
      <c r="G338" s="343"/>
    </row>
    <row r="339" ht="30" customHeight="1" spans="1:7">
      <c r="A339" s="145" t="s">
        <v>295</v>
      </c>
      <c r="B339" s="344"/>
      <c r="C339" s="341">
        <v>15</v>
      </c>
      <c r="D339" s="341">
        <v>15</v>
      </c>
      <c r="E339" s="338">
        <f t="shared" si="10"/>
        <v>100</v>
      </c>
      <c r="F339" s="339">
        <f t="shared" si="11"/>
        <v>25</v>
      </c>
      <c r="G339" s="343">
        <v>60</v>
      </c>
    </row>
    <row r="340" ht="30" customHeight="1" spans="1:7">
      <c r="A340" s="145" t="s">
        <v>57</v>
      </c>
      <c r="B340" s="344"/>
      <c r="C340" s="343"/>
      <c r="D340" s="343"/>
      <c r="E340" s="338"/>
      <c r="F340" s="339"/>
      <c r="G340" s="343">
        <v>17</v>
      </c>
    </row>
    <row r="341" ht="30" customHeight="1" spans="1:7">
      <c r="A341" s="145" t="s">
        <v>296</v>
      </c>
      <c r="B341" s="344"/>
      <c r="C341" s="343">
        <v>234</v>
      </c>
      <c r="D341" s="343">
        <v>234</v>
      </c>
      <c r="E341" s="338">
        <f t="shared" si="10"/>
        <v>100</v>
      </c>
      <c r="F341" s="339">
        <f t="shared" si="11"/>
        <v>260</v>
      </c>
      <c r="G341" s="343">
        <v>90</v>
      </c>
    </row>
    <row r="342" ht="30" customHeight="1" spans="1:7">
      <c r="A342" s="348" t="s">
        <v>297</v>
      </c>
      <c r="B342" s="340">
        <v>7209</v>
      </c>
      <c r="C342" s="341">
        <v>7058</v>
      </c>
      <c r="D342" s="341">
        <v>7058</v>
      </c>
      <c r="E342" s="338">
        <f t="shared" si="10"/>
        <v>100</v>
      </c>
      <c r="F342" s="339"/>
      <c r="G342" s="343"/>
    </row>
    <row r="343" ht="30" customHeight="1" spans="1:7">
      <c r="A343" s="345" t="s">
        <v>298</v>
      </c>
      <c r="B343" s="340">
        <v>2818</v>
      </c>
      <c r="C343" s="341">
        <v>1758</v>
      </c>
      <c r="D343" s="341">
        <v>1758</v>
      </c>
      <c r="E343" s="338">
        <f t="shared" si="10"/>
        <v>100</v>
      </c>
      <c r="F343" s="339"/>
      <c r="G343" s="343"/>
    </row>
    <row r="344" ht="30" customHeight="1" spans="1:7">
      <c r="A344" s="345" t="s">
        <v>299</v>
      </c>
      <c r="B344" s="340">
        <v>4144</v>
      </c>
      <c r="C344" s="341">
        <v>5241</v>
      </c>
      <c r="D344" s="341">
        <v>5241</v>
      </c>
      <c r="E344" s="338">
        <f t="shared" si="10"/>
        <v>100</v>
      </c>
      <c r="F344" s="339"/>
      <c r="G344" s="343"/>
    </row>
    <row r="345" ht="30" customHeight="1" spans="1:7">
      <c r="A345" s="345" t="s">
        <v>300</v>
      </c>
      <c r="B345" s="340">
        <v>247</v>
      </c>
      <c r="C345" s="341">
        <v>59</v>
      </c>
      <c r="D345" s="341">
        <v>59</v>
      </c>
      <c r="E345" s="338">
        <f t="shared" si="10"/>
        <v>100</v>
      </c>
      <c r="F345" s="339"/>
      <c r="G345" s="343"/>
    </row>
    <row r="346" ht="30" customHeight="1" spans="1:7">
      <c r="A346" s="348" t="s">
        <v>301</v>
      </c>
      <c r="B346" s="340">
        <v>19685</v>
      </c>
      <c r="C346" s="341">
        <v>2671</v>
      </c>
      <c r="D346" s="341">
        <v>2671</v>
      </c>
      <c r="E346" s="338">
        <f t="shared" si="10"/>
        <v>100</v>
      </c>
      <c r="F346" s="339"/>
      <c r="G346" s="343"/>
    </row>
    <row r="347" ht="30" customHeight="1" spans="1:7">
      <c r="A347" s="345" t="s">
        <v>302</v>
      </c>
      <c r="B347" s="340">
        <v>350</v>
      </c>
      <c r="C347" s="341">
        <v>2671</v>
      </c>
      <c r="D347" s="341">
        <v>2671</v>
      </c>
      <c r="E347" s="338">
        <f t="shared" si="10"/>
        <v>100</v>
      </c>
      <c r="F347" s="339"/>
      <c r="G347" s="343"/>
    </row>
    <row r="348" ht="30" customHeight="1" spans="1:7">
      <c r="A348" s="351" t="s">
        <v>303</v>
      </c>
      <c r="B348" s="340">
        <v>19335</v>
      </c>
      <c r="C348" s="341"/>
      <c r="D348" s="341"/>
      <c r="E348" s="338"/>
      <c r="F348" s="339"/>
      <c r="G348" s="343"/>
    </row>
    <row r="349" ht="30" customHeight="1" spans="1:7">
      <c r="A349" s="348" t="s">
        <v>304</v>
      </c>
      <c r="B349" s="340">
        <v>1263</v>
      </c>
      <c r="C349" s="341">
        <v>1996</v>
      </c>
      <c r="D349" s="341">
        <v>1996</v>
      </c>
      <c r="E349" s="338">
        <f t="shared" si="10"/>
        <v>100</v>
      </c>
      <c r="F349" s="339"/>
      <c r="G349" s="343"/>
    </row>
    <row r="350" ht="30" customHeight="1" spans="1:7">
      <c r="A350" s="345" t="s">
        <v>305</v>
      </c>
      <c r="B350" s="340">
        <v>1263</v>
      </c>
      <c r="C350" s="341">
        <v>1996</v>
      </c>
      <c r="D350" s="341">
        <v>1996</v>
      </c>
      <c r="E350" s="338">
        <f t="shared" si="10"/>
        <v>100</v>
      </c>
      <c r="F350" s="339"/>
      <c r="G350" s="343"/>
    </row>
    <row r="351" ht="30" customHeight="1" spans="1:7">
      <c r="A351" s="348" t="s">
        <v>306</v>
      </c>
      <c r="B351" s="340">
        <v>140</v>
      </c>
      <c r="C351" s="341">
        <v>283</v>
      </c>
      <c r="D351" s="341">
        <v>283</v>
      </c>
      <c r="E351" s="338">
        <f t="shared" si="10"/>
        <v>100</v>
      </c>
      <c r="F351" s="339"/>
      <c r="G351" s="343"/>
    </row>
    <row r="352" ht="30" customHeight="1" spans="1:7">
      <c r="A352" s="345" t="s">
        <v>307</v>
      </c>
      <c r="B352" s="340">
        <v>140</v>
      </c>
      <c r="C352" s="341">
        <v>283</v>
      </c>
      <c r="D352" s="341">
        <v>283</v>
      </c>
      <c r="E352" s="338">
        <f t="shared" si="10"/>
        <v>100</v>
      </c>
      <c r="F352" s="339"/>
      <c r="G352" s="343"/>
    </row>
    <row r="353" ht="30" customHeight="1" spans="1:7">
      <c r="A353" s="185" t="s">
        <v>308</v>
      </c>
      <c r="B353" s="340">
        <v>1840</v>
      </c>
      <c r="C353" s="341">
        <v>584</v>
      </c>
      <c r="D353" s="341">
        <v>584</v>
      </c>
      <c r="E353" s="338">
        <f t="shared" si="10"/>
        <v>100</v>
      </c>
      <c r="F353" s="339">
        <f t="shared" si="11"/>
        <v>26.8505747126437</v>
      </c>
      <c r="G353" s="343">
        <v>2175</v>
      </c>
    </row>
    <row r="354" ht="30" customHeight="1" spans="1:7">
      <c r="A354" s="145" t="s">
        <v>309</v>
      </c>
      <c r="B354" s="340">
        <v>1840</v>
      </c>
      <c r="C354" s="341">
        <v>584</v>
      </c>
      <c r="D354" s="341">
        <v>584</v>
      </c>
      <c r="E354" s="338">
        <f t="shared" si="10"/>
        <v>100</v>
      </c>
      <c r="F354" s="339">
        <f t="shared" si="11"/>
        <v>26.8505747126437</v>
      </c>
      <c r="G354" s="343">
        <v>2175</v>
      </c>
    </row>
    <row r="355" ht="30" customHeight="1" spans="1:7">
      <c r="A355" s="185" t="s">
        <v>310</v>
      </c>
      <c r="B355" s="349">
        <v>2980</v>
      </c>
      <c r="C355" s="337">
        <v>14524</v>
      </c>
      <c r="D355" s="337">
        <v>14524</v>
      </c>
      <c r="E355" s="338">
        <f t="shared" si="10"/>
        <v>100</v>
      </c>
      <c r="F355" s="339">
        <f t="shared" si="11"/>
        <v>130.835059904513</v>
      </c>
      <c r="G355" s="361">
        <v>11101</v>
      </c>
    </row>
    <row r="356" ht="30" customHeight="1" spans="1:7">
      <c r="A356" s="185" t="s">
        <v>311</v>
      </c>
      <c r="B356" s="340">
        <v>331</v>
      </c>
      <c r="C356" s="341">
        <v>410</v>
      </c>
      <c r="D356" s="341">
        <v>410</v>
      </c>
      <c r="E356" s="338">
        <f t="shared" si="10"/>
        <v>100</v>
      </c>
      <c r="F356" s="339">
        <f t="shared" si="11"/>
        <v>101.736972704715</v>
      </c>
      <c r="G356" s="343">
        <v>403</v>
      </c>
    </row>
    <row r="357" ht="30" customHeight="1" spans="1:7">
      <c r="A357" s="145" t="s">
        <v>40</v>
      </c>
      <c r="B357" s="340">
        <v>282</v>
      </c>
      <c r="C357" s="341">
        <v>311</v>
      </c>
      <c r="D357" s="341">
        <v>311</v>
      </c>
      <c r="E357" s="338">
        <f t="shared" si="10"/>
        <v>100</v>
      </c>
      <c r="F357" s="339">
        <f t="shared" si="11"/>
        <v>109.507042253521</v>
      </c>
      <c r="G357" s="343">
        <v>284</v>
      </c>
    </row>
    <row r="358" ht="30" customHeight="1" spans="1:7">
      <c r="A358" s="145" t="s">
        <v>41</v>
      </c>
      <c r="B358" s="340">
        <v>35</v>
      </c>
      <c r="C358" s="341">
        <v>76</v>
      </c>
      <c r="D358" s="341">
        <v>76</v>
      </c>
      <c r="E358" s="338">
        <f t="shared" si="10"/>
        <v>100</v>
      </c>
      <c r="F358" s="339">
        <f t="shared" si="11"/>
        <v>217.142857142857</v>
      </c>
      <c r="G358" s="343">
        <v>35</v>
      </c>
    </row>
    <row r="359" ht="30" customHeight="1" spans="1:7">
      <c r="A359" s="345" t="s">
        <v>312</v>
      </c>
      <c r="B359" s="344"/>
      <c r="C359" s="341">
        <v>10</v>
      </c>
      <c r="D359" s="341">
        <v>10</v>
      </c>
      <c r="E359" s="338">
        <f t="shared" si="10"/>
        <v>100</v>
      </c>
      <c r="F359" s="339"/>
      <c r="G359" s="343"/>
    </row>
    <row r="360" ht="30" customHeight="1" spans="1:7">
      <c r="A360" s="145" t="s">
        <v>313</v>
      </c>
      <c r="B360" s="340">
        <v>14</v>
      </c>
      <c r="C360" s="341">
        <v>13</v>
      </c>
      <c r="D360" s="341">
        <v>13</v>
      </c>
      <c r="E360" s="338">
        <f t="shared" si="10"/>
        <v>100</v>
      </c>
      <c r="F360" s="339">
        <f t="shared" si="11"/>
        <v>15.4761904761905</v>
      </c>
      <c r="G360" s="343">
        <v>84</v>
      </c>
    </row>
    <row r="361" ht="30" customHeight="1" spans="1:7">
      <c r="A361" s="185" t="s">
        <v>314</v>
      </c>
      <c r="B361" s="340">
        <v>93</v>
      </c>
      <c r="C361" s="341">
        <v>103</v>
      </c>
      <c r="D361" s="341">
        <v>103</v>
      </c>
      <c r="E361" s="338">
        <f t="shared" si="10"/>
        <v>100</v>
      </c>
      <c r="F361" s="339">
        <f t="shared" si="11"/>
        <v>332.258064516129</v>
      </c>
      <c r="G361" s="343">
        <v>31</v>
      </c>
    </row>
    <row r="362" ht="30" customHeight="1" spans="1:7">
      <c r="A362" s="145" t="s">
        <v>315</v>
      </c>
      <c r="B362" s="340">
        <v>93</v>
      </c>
      <c r="C362" s="341">
        <v>103</v>
      </c>
      <c r="D362" s="341">
        <v>103</v>
      </c>
      <c r="E362" s="338">
        <f t="shared" si="10"/>
        <v>100</v>
      </c>
      <c r="F362" s="339">
        <f t="shared" si="11"/>
        <v>332.258064516129</v>
      </c>
      <c r="G362" s="343">
        <v>31</v>
      </c>
    </row>
    <row r="363" ht="30" customHeight="1" spans="1:7">
      <c r="A363" s="185" t="s">
        <v>316</v>
      </c>
      <c r="B363" s="340">
        <v>2556</v>
      </c>
      <c r="C363" s="341">
        <v>9320</v>
      </c>
      <c r="D363" s="341">
        <v>9320</v>
      </c>
      <c r="E363" s="338">
        <f t="shared" si="10"/>
        <v>100</v>
      </c>
      <c r="F363" s="339">
        <f t="shared" si="11"/>
        <v>193.200663349917</v>
      </c>
      <c r="G363" s="343">
        <v>4824</v>
      </c>
    </row>
    <row r="364" ht="30" customHeight="1" spans="1:7">
      <c r="A364" s="145" t="s">
        <v>317</v>
      </c>
      <c r="B364" s="344"/>
      <c r="C364" s="341">
        <v>101</v>
      </c>
      <c r="D364" s="341">
        <v>101</v>
      </c>
      <c r="E364" s="338">
        <f t="shared" si="10"/>
        <v>100</v>
      </c>
      <c r="F364" s="339">
        <f t="shared" si="11"/>
        <v>126.25</v>
      </c>
      <c r="G364" s="343">
        <v>80</v>
      </c>
    </row>
    <row r="365" ht="30" customHeight="1" spans="1:7">
      <c r="A365" s="145" t="s">
        <v>318</v>
      </c>
      <c r="B365" s="340">
        <v>2556</v>
      </c>
      <c r="C365" s="341">
        <v>4999</v>
      </c>
      <c r="D365" s="341">
        <v>4999</v>
      </c>
      <c r="E365" s="338">
        <f t="shared" si="10"/>
        <v>100</v>
      </c>
      <c r="F365" s="339">
        <f t="shared" si="11"/>
        <v>111.659593477775</v>
      </c>
      <c r="G365" s="343">
        <v>4477</v>
      </c>
    </row>
    <row r="366" ht="30" customHeight="1" spans="1:7">
      <c r="A366" s="145" t="s">
        <v>319</v>
      </c>
      <c r="B366" s="344"/>
      <c r="C366" s="343"/>
      <c r="D366" s="343"/>
      <c r="E366" s="338"/>
      <c r="F366" s="339"/>
      <c r="G366" s="343">
        <v>242</v>
      </c>
    </row>
    <row r="367" ht="30" customHeight="1" spans="1:7">
      <c r="A367" s="145" t="s">
        <v>320</v>
      </c>
      <c r="B367" s="344"/>
      <c r="C367" s="341">
        <v>4220</v>
      </c>
      <c r="D367" s="341">
        <v>4220</v>
      </c>
      <c r="E367" s="338">
        <f t="shared" si="10"/>
        <v>100</v>
      </c>
      <c r="F367" s="339">
        <f t="shared" si="11"/>
        <v>16880</v>
      </c>
      <c r="G367" s="343">
        <v>25</v>
      </c>
    </row>
    <row r="368" ht="30" customHeight="1" spans="1:7">
      <c r="A368" s="185" t="s">
        <v>321</v>
      </c>
      <c r="B368" s="344"/>
      <c r="C368" s="341">
        <v>184</v>
      </c>
      <c r="D368" s="341">
        <v>184</v>
      </c>
      <c r="E368" s="338">
        <f t="shared" si="10"/>
        <v>100</v>
      </c>
      <c r="F368" s="339">
        <f t="shared" si="11"/>
        <v>111.515151515152</v>
      </c>
      <c r="G368" s="343">
        <v>165</v>
      </c>
    </row>
    <row r="369" ht="30" customHeight="1" spans="1:7">
      <c r="A369" s="145" t="s">
        <v>322</v>
      </c>
      <c r="B369" s="344"/>
      <c r="C369" s="341">
        <v>84</v>
      </c>
      <c r="D369" s="341">
        <v>84</v>
      </c>
      <c r="E369" s="338">
        <f t="shared" si="10"/>
        <v>100</v>
      </c>
      <c r="F369" s="339">
        <f t="shared" si="11"/>
        <v>129.230769230769</v>
      </c>
      <c r="G369" s="343">
        <v>65</v>
      </c>
    </row>
    <row r="370" ht="30" customHeight="1" spans="1:7">
      <c r="A370" s="145" t="s">
        <v>323</v>
      </c>
      <c r="B370" s="344"/>
      <c r="C370" s="341">
        <v>100</v>
      </c>
      <c r="D370" s="341">
        <v>100</v>
      </c>
      <c r="E370" s="338">
        <f t="shared" si="10"/>
        <v>100</v>
      </c>
      <c r="F370" s="339">
        <f t="shared" si="11"/>
        <v>100</v>
      </c>
      <c r="G370" s="343">
        <v>100</v>
      </c>
    </row>
    <row r="371" ht="30" customHeight="1" spans="1:7">
      <c r="A371" s="185" t="s">
        <v>324</v>
      </c>
      <c r="B371" s="349"/>
      <c r="C371" s="341">
        <v>1190</v>
      </c>
      <c r="D371" s="341">
        <v>1190</v>
      </c>
      <c r="E371" s="338">
        <f t="shared" si="10"/>
        <v>100</v>
      </c>
      <c r="F371" s="339">
        <f t="shared" si="11"/>
        <v>88.8059701492537</v>
      </c>
      <c r="G371" s="343">
        <v>1340</v>
      </c>
    </row>
    <row r="372" ht="30" customHeight="1" spans="1:7">
      <c r="A372" s="145" t="s">
        <v>325</v>
      </c>
      <c r="B372" s="344"/>
      <c r="C372" s="341">
        <v>1190</v>
      </c>
      <c r="D372" s="341">
        <v>1190</v>
      </c>
      <c r="E372" s="338">
        <f t="shared" si="10"/>
        <v>100</v>
      </c>
      <c r="F372" s="339">
        <f t="shared" si="11"/>
        <v>88.8059701492537</v>
      </c>
      <c r="G372" s="343">
        <v>1340</v>
      </c>
    </row>
    <row r="373" ht="30" customHeight="1" spans="1:7">
      <c r="A373" s="145" t="s">
        <v>326</v>
      </c>
      <c r="B373" s="344"/>
      <c r="C373" s="343"/>
      <c r="D373" s="343"/>
      <c r="E373" s="338"/>
      <c r="F373" s="339"/>
      <c r="G373" s="343"/>
    </row>
    <row r="374" ht="30" customHeight="1" spans="1:7">
      <c r="A374" s="185" t="s">
        <v>327</v>
      </c>
      <c r="B374" s="344"/>
      <c r="C374" s="341">
        <v>24</v>
      </c>
      <c r="D374" s="341">
        <v>24</v>
      </c>
      <c r="E374" s="338">
        <f t="shared" si="10"/>
        <v>100</v>
      </c>
      <c r="F374" s="339">
        <f t="shared" si="11"/>
        <v>100</v>
      </c>
      <c r="G374" s="343">
        <v>24</v>
      </c>
    </row>
    <row r="375" ht="30" customHeight="1" spans="1:7">
      <c r="A375" s="145" t="s">
        <v>328</v>
      </c>
      <c r="B375" s="344"/>
      <c r="C375" s="341">
        <v>24</v>
      </c>
      <c r="D375" s="341">
        <v>24</v>
      </c>
      <c r="E375" s="338">
        <f t="shared" si="10"/>
        <v>100</v>
      </c>
      <c r="F375" s="339">
        <f t="shared" si="11"/>
        <v>100</v>
      </c>
      <c r="G375" s="343">
        <v>24</v>
      </c>
    </row>
    <row r="376" ht="30" customHeight="1" spans="1:7">
      <c r="A376" s="185" t="s">
        <v>329</v>
      </c>
      <c r="B376" s="344"/>
      <c r="C376" s="341">
        <v>1801</v>
      </c>
      <c r="D376" s="341">
        <v>1801</v>
      </c>
      <c r="E376" s="338">
        <f t="shared" si="10"/>
        <v>100</v>
      </c>
      <c r="F376" s="339">
        <f t="shared" si="11"/>
        <v>87.682570593963</v>
      </c>
      <c r="G376" s="343">
        <v>2054</v>
      </c>
    </row>
    <row r="377" ht="30" customHeight="1" spans="1:7">
      <c r="A377" s="145" t="s">
        <v>330</v>
      </c>
      <c r="B377" s="344"/>
      <c r="C377" s="341">
        <v>1801</v>
      </c>
      <c r="D377" s="341">
        <v>1801</v>
      </c>
      <c r="E377" s="338">
        <f t="shared" si="10"/>
        <v>100</v>
      </c>
      <c r="F377" s="339">
        <f t="shared" si="11"/>
        <v>87.682570593963</v>
      </c>
      <c r="G377" s="343">
        <v>2054</v>
      </c>
    </row>
    <row r="378" ht="30" customHeight="1" spans="1:7">
      <c r="A378" s="185" t="s">
        <v>331</v>
      </c>
      <c r="B378" s="349"/>
      <c r="C378" s="343"/>
      <c r="D378" s="343"/>
      <c r="E378" s="338"/>
      <c r="F378" s="339"/>
      <c r="G378" s="343"/>
    </row>
    <row r="379" ht="30" customHeight="1" spans="1:7">
      <c r="A379" s="145" t="s">
        <v>332</v>
      </c>
      <c r="B379" s="344"/>
      <c r="C379" s="343"/>
      <c r="D379" s="343"/>
      <c r="E379" s="338"/>
      <c r="F379" s="339"/>
      <c r="G379" s="343"/>
    </row>
    <row r="380" ht="30" customHeight="1" spans="1:7">
      <c r="A380" s="185" t="s">
        <v>333</v>
      </c>
      <c r="B380" s="344"/>
      <c r="C380" s="341">
        <v>192</v>
      </c>
      <c r="D380" s="341">
        <v>192</v>
      </c>
      <c r="E380" s="338">
        <f t="shared" si="10"/>
        <v>100</v>
      </c>
      <c r="F380" s="339">
        <f t="shared" si="11"/>
        <v>8.49557522123894</v>
      </c>
      <c r="G380" s="343">
        <v>2260</v>
      </c>
    </row>
    <row r="381" ht="30" customHeight="1" spans="1:7">
      <c r="A381" s="145" t="s">
        <v>334</v>
      </c>
      <c r="B381" s="344"/>
      <c r="C381" s="341">
        <v>192</v>
      </c>
      <c r="D381" s="341">
        <v>192</v>
      </c>
      <c r="E381" s="338">
        <f t="shared" si="10"/>
        <v>100</v>
      </c>
      <c r="F381" s="339">
        <f t="shared" si="11"/>
        <v>8.49557522123894</v>
      </c>
      <c r="G381" s="343">
        <v>2260</v>
      </c>
    </row>
    <row r="382" ht="30" customHeight="1" spans="1:7">
      <c r="A382" s="185" t="s">
        <v>335</v>
      </c>
      <c r="B382" s="349">
        <v>4320</v>
      </c>
      <c r="C382" s="337">
        <v>11990</v>
      </c>
      <c r="D382" s="337">
        <v>11990</v>
      </c>
      <c r="E382" s="338">
        <f t="shared" si="10"/>
        <v>100</v>
      </c>
      <c r="F382" s="339">
        <f t="shared" si="11"/>
        <v>116.159658980818</v>
      </c>
      <c r="G382" s="361">
        <v>10322</v>
      </c>
    </row>
    <row r="383" ht="30" customHeight="1" spans="1:7">
      <c r="A383" s="185" t="s">
        <v>336</v>
      </c>
      <c r="B383" s="340">
        <v>2295</v>
      </c>
      <c r="C383" s="341">
        <v>3149</v>
      </c>
      <c r="D383" s="341">
        <v>3149</v>
      </c>
      <c r="E383" s="338">
        <f t="shared" si="10"/>
        <v>100</v>
      </c>
      <c r="F383" s="339">
        <f t="shared" si="11"/>
        <v>84.0630005339028</v>
      </c>
      <c r="G383" s="343">
        <v>3746</v>
      </c>
    </row>
    <row r="384" ht="30" customHeight="1" spans="1:7">
      <c r="A384" s="145" t="s">
        <v>40</v>
      </c>
      <c r="B384" s="340">
        <v>338</v>
      </c>
      <c r="C384" s="341">
        <v>578</v>
      </c>
      <c r="D384" s="341">
        <v>578</v>
      </c>
      <c r="E384" s="338">
        <f t="shared" si="10"/>
        <v>100</v>
      </c>
      <c r="F384" s="339">
        <f t="shared" si="11"/>
        <v>86.1400894187779</v>
      </c>
      <c r="G384" s="343">
        <v>671</v>
      </c>
    </row>
    <row r="385" ht="30" customHeight="1" spans="1:7">
      <c r="A385" s="145" t="s">
        <v>41</v>
      </c>
      <c r="B385" s="340">
        <v>250</v>
      </c>
      <c r="C385" s="341">
        <v>197</v>
      </c>
      <c r="D385" s="341">
        <v>197</v>
      </c>
      <c r="E385" s="338">
        <f t="shared" si="10"/>
        <v>100</v>
      </c>
      <c r="F385" s="339">
        <f t="shared" si="11"/>
        <v>28.1428571428571</v>
      </c>
      <c r="G385" s="343">
        <v>700</v>
      </c>
    </row>
    <row r="386" ht="30" customHeight="1" spans="1:7">
      <c r="A386" s="145" t="s">
        <v>337</v>
      </c>
      <c r="B386" s="340">
        <v>886</v>
      </c>
      <c r="C386" s="341">
        <v>1298</v>
      </c>
      <c r="D386" s="341">
        <v>1298</v>
      </c>
      <c r="E386" s="338">
        <f t="shared" si="10"/>
        <v>100</v>
      </c>
      <c r="F386" s="339">
        <f t="shared" si="11"/>
        <v>114.462081128748</v>
      </c>
      <c r="G386" s="343">
        <v>1134</v>
      </c>
    </row>
    <row r="387" ht="30" customHeight="1" spans="1:7">
      <c r="A387" s="145" t="s">
        <v>338</v>
      </c>
      <c r="B387" s="344"/>
      <c r="C387" s="341">
        <v>13</v>
      </c>
      <c r="D387" s="341">
        <v>13</v>
      </c>
      <c r="E387" s="338">
        <f t="shared" si="10"/>
        <v>100</v>
      </c>
      <c r="F387" s="339">
        <f t="shared" si="11"/>
        <v>162.5</v>
      </c>
      <c r="G387" s="343">
        <v>8</v>
      </c>
    </row>
    <row r="388" ht="30" customHeight="1" spans="1:7">
      <c r="A388" s="345" t="s">
        <v>339</v>
      </c>
      <c r="B388" s="340">
        <v>287</v>
      </c>
      <c r="C388" s="341">
        <v>244</v>
      </c>
      <c r="D388" s="341">
        <v>244</v>
      </c>
      <c r="E388" s="338">
        <f t="shared" si="10"/>
        <v>100</v>
      </c>
      <c r="F388" s="339"/>
      <c r="G388" s="343"/>
    </row>
    <row r="389" ht="30" customHeight="1" spans="1:7">
      <c r="A389" s="145" t="s">
        <v>340</v>
      </c>
      <c r="B389" s="344"/>
      <c r="C389" s="341">
        <v>375</v>
      </c>
      <c r="D389" s="341">
        <v>375</v>
      </c>
      <c r="E389" s="338">
        <f t="shared" si="10"/>
        <v>100</v>
      </c>
      <c r="F389" s="339">
        <f t="shared" si="11"/>
        <v>53.1161473087819</v>
      </c>
      <c r="G389" s="343">
        <v>706</v>
      </c>
    </row>
    <row r="390" ht="30" customHeight="1" spans="1:7">
      <c r="A390" s="145" t="s">
        <v>341</v>
      </c>
      <c r="B390" s="340">
        <v>534</v>
      </c>
      <c r="C390" s="341">
        <v>444</v>
      </c>
      <c r="D390" s="341">
        <v>444</v>
      </c>
      <c r="E390" s="338">
        <f t="shared" si="10"/>
        <v>100</v>
      </c>
      <c r="F390" s="339">
        <f t="shared" si="11"/>
        <v>84.2504743833017</v>
      </c>
      <c r="G390" s="343">
        <v>527</v>
      </c>
    </row>
    <row r="391" ht="30" customHeight="1" spans="1:7">
      <c r="A391" s="185" t="s">
        <v>342</v>
      </c>
      <c r="B391" s="340">
        <v>51</v>
      </c>
      <c r="C391" s="341">
        <v>51</v>
      </c>
      <c r="D391" s="341">
        <v>51</v>
      </c>
      <c r="E391" s="338">
        <f t="shared" ref="E391:E454" si="12">D391/C391*100</f>
        <v>100</v>
      </c>
      <c r="F391" s="339">
        <f t="shared" ref="F391:F454" si="13">D391/G391*100</f>
        <v>15</v>
      </c>
      <c r="G391" s="343">
        <v>340</v>
      </c>
    </row>
    <row r="392" ht="30" customHeight="1" spans="1:7">
      <c r="A392" s="145" t="s">
        <v>343</v>
      </c>
      <c r="B392" s="340">
        <v>51</v>
      </c>
      <c r="C392" s="341">
        <v>51</v>
      </c>
      <c r="D392" s="341">
        <v>51</v>
      </c>
      <c r="E392" s="338">
        <f t="shared" si="12"/>
        <v>100</v>
      </c>
      <c r="F392" s="339">
        <f t="shared" si="13"/>
        <v>15</v>
      </c>
      <c r="G392" s="343">
        <v>340</v>
      </c>
    </row>
    <row r="393" ht="30" customHeight="1" spans="1:7">
      <c r="A393" s="185" t="s">
        <v>344</v>
      </c>
      <c r="B393" s="344"/>
      <c r="C393" s="341">
        <v>6314</v>
      </c>
      <c r="D393" s="341">
        <v>6314</v>
      </c>
      <c r="E393" s="338">
        <f t="shared" si="12"/>
        <v>100</v>
      </c>
      <c r="F393" s="339">
        <f t="shared" si="13"/>
        <v>172.607982504101</v>
      </c>
      <c r="G393" s="343">
        <v>3658</v>
      </c>
    </row>
    <row r="394" ht="30" customHeight="1" spans="1:7">
      <c r="A394" s="145" t="s">
        <v>345</v>
      </c>
      <c r="B394" s="344"/>
      <c r="C394" s="341">
        <v>500</v>
      </c>
      <c r="D394" s="341">
        <v>500</v>
      </c>
      <c r="E394" s="338">
        <f t="shared" si="12"/>
        <v>100</v>
      </c>
      <c r="F394" s="339">
        <f t="shared" si="13"/>
        <v>100</v>
      </c>
      <c r="G394" s="343">
        <v>500</v>
      </c>
    </row>
    <row r="395" ht="30" customHeight="1" spans="1:7">
      <c r="A395" s="145" t="s">
        <v>346</v>
      </c>
      <c r="B395" s="344"/>
      <c r="C395" s="341">
        <v>5814</v>
      </c>
      <c r="D395" s="341">
        <v>5814</v>
      </c>
      <c r="E395" s="338">
        <f t="shared" si="12"/>
        <v>100</v>
      </c>
      <c r="F395" s="339">
        <f t="shared" si="13"/>
        <v>184.10386320456</v>
      </c>
      <c r="G395" s="343">
        <v>3158</v>
      </c>
    </row>
    <row r="396" ht="30" customHeight="1" spans="1:7">
      <c r="A396" s="185" t="s">
        <v>347</v>
      </c>
      <c r="B396" s="340">
        <v>1869</v>
      </c>
      <c r="C396" s="341">
        <v>2329</v>
      </c>
      <c r="D396" s="341">
        <v>2329</v>
      </c>
      <c r="E396" s="338">
        <f t="shared" si="12"/>
        <v>100</v>
      </c>
      <c r="F396" s="339">
        <f t="shared" si="13"/>
        <v>102.283706631533</v>
      </c>
      <c r="G396" s="343">
        <v>2277</v>
      </c>
    </row>
    <row r="397" ht="30" customHeight="1" spans="1:7">
      <c r="A397" s="145" t="s">
        <v>348</v>
      </c>
      <c r="B397" s="340">
        <v>1869</v>
      </c>
      <c r="C397" s="341">
        <v>2329</v>
      </c>
      <c r="D397" s="341">
        <v>2329</v>
      </c>
      <c r="E397" s="338">
        <f t="shared" si="12"/>
        <v>100</v>
      </c>
      <c r="F397" s="339">
        <f t="shared" si="13"/>
        <v>102.283706631533</v>
      </c>
      <c r="G397" s="343">
        <v>2277</v>
      </c>
    </row>
    <row r="398" ht="30" customHeight="1" spans="1:7">
      <c r="A398" s="185" t="s">
        <v>349</v>
      </c>
      <c r="B398" s="340">
        <v>105</v>
      </c>
      <c r="C398" s="341">
        <v>124</v>
      </c>
      <c r="D398" s="341">
        <v>124</v>
      </c>
      <c r="E398" s="338">
        <f t="shared" si="12"/>
        <v>100</v>
      </c>
      <c r="F398" s="339"/>
      <c r="G398" s="343"/>
    </row>
    <row r="399" ht="30" customHeight="1" spans="1:7">
      <c r="A399" s="345" t="s">
        <v>350</v>
      </c>
      <c r="B399" s="340">
        <v>105</v>
      </c>
      <c r="C399" s="341">
        <v>124</v>
      </c>
      <c r="D399" s="341">
        <v>124</v>
      </c>
      <c r="E399" s="338">
        <f t="shared" si="12"/>
        <v>100</v>
      </c>
      <c r="F399" s="339"/>
      <c r="G399" s="343"/>
    </row>
    <row r="400" ht="30" customHeight="1" spans="1:7">
      <c r="A400" s="185" t="s">
        <v>351</v>
      </c>
      <c r="B400" s="344"/>
      <c r="C400" s="341">
        <v>23</v>
      </c>
      <c r="D400" s="341">
        <v>23</v>
      </c>
      <c r="E400" s="338">
        <f t="shared" si="12"/>
        <v>100</v>
      </c>
      <c r="F400" s="339">
        <f t="shared" si="13"/>
        <v>7.64119601328904</v>
      </c>
      <c r="G400" s="343">
        <v>301</v>
      </c>
    </row>
    <row r="401" ht="30" customHeight="1" spans="1:7">
      <c r="A401" s="145" t="s">
        <v>352</v>
      </c>
      <c r="B401" s="344"/>
      <c r="C401" s="341">
        <v>23</v>
      </c>
      <c r="D401" s="341">
        <v>23</v>
      </c>
      <c r="E401" s="338">
        <f t="shared" si="12"/>
        <v>100</v>
      </c>
      <c r="F401" s="339">
        <f t="shared" si="13"/>
        <v>7.64119601328904</v>
      </c>
      <c r="G401" s="343">
        <v>301</v>
      </c>
    </row>
    <row r="402" ht="30" customHeight="1" spans="1:7">
      <c r="A402" s="185" t="s">
        <v>353</v>
      </c>
      <c r="B402" s="349">
        <v>46208</v>
      </c>
      <c r="C402" s="337">
        <v>70884</v>
      </c>
      <c r="D402" s="337">
        <v>70791</v>
      </c>
      <c r="E402" s="338">
        <f t="shared" si="12"/>
        <v>99.8687997291349</v>
      </c>
      <c r="F402" s="339">
        <f t="shared" si="13"/>
        <v>90.9804778367541</v>
      </c>
      <c r="G402" s="361">
        <v>77809</v>
      </c>
    </row>
    <row r="403" ht="30" customHeight="1" spans="1:7">
      <c r="A403" s="185" t="s">
        <v>354</v>
      </c>
      <c r="B403" s="340">
        <v>14002</v>
      </c>
      <c r="C403" s="341">
        <v>18235</v>
      </c>
      <c r="D403" s="341">
        <v>18142</v>
      </c>
      <c r="E403" s="338">
        <f t="shared" si="12"/>
        <v>99.4899917740609</v>
      </c>
      <c r="F403" s="339">
        <f t="shared" si="13"/>
        <v>84.3892455112103</v>
      </c>
      <c r="G403" s="343">
        <v>21498</v>
      </c>
    </row>
    <row r="404" ht="30" customHeight="1" spans="1:7">
      <c r="A404" s="145" t="s">
        <v>40</v>
      </c>
      <c r="B404" s="340">
        <v>1424</v>
      </c>
      <c r="C404" s="341">
        <v>1520</v>
      </c>
      <c r="D404" s="341">
        <v>1520</v>
      </c>
      <c r="E404" s="338">
        <f t="shared" si="12"/>
        <v>100</v>
      </c>
      <c r="F404" s="339">
        <f t="shared" si="13"/>
        <v>107.117688513037</v>
      </c>
      <c r="G404" s="343">
        <v>1419</v>
      </c>
    </row>
    <row r="405" ht="30" customHeight="1" spans="1:7">
      <c r="A405" s="145" t="s">
        <v>41</v>
      </c>
      <c r="B405" s="340">
        <v>140</v>
      </c>
      <c r="C405" s="341">
        <v>79</v>
      </c>
      <c r="D405" s="341">
        <v>79</v>
      </c>
      <c r="E405" s="338">
        <f t="shared" si="12"/>
        <v>100</v>
      </c>
      <c r="F405" s="339">
        <f t="shared" si="13"/>
        <v>53.3783783783784</v>
      </c>
      <c r="G405" s="343">
        <v>148</v>
      </c>
    </row>
    <row r="406" ht="30" customHeight="1" spans="1:7">
      <c r="A406" s="145" t="s">
        <v>57</v>
      </c>
      <c r="B406" s="340">
        <v>1741</v>
      </c>
      <c r="C406" s="341">
        <v>1788</v>
      </c>
      <c r="D406" s="341">
        <v>1788</v>
      </c>
      <c r="E406" s="338">
        <f t="shared" si="12"/>
        <v>100</v>
      </c>
      <c r="F406" s="339">
        <f t="shared" si="13"/>
        <v>102.171428571429</v>
      </c>
      <c r="G406" s="343">
        <v>1750</v>
      </c>
    </row>
    <row r="407" ht="30" customHeight="1" spans="1:7">
      <c r="A407" s="145" t="s">
        <v>355</v>
      </c>
      <c r="B407" s="340">
        <v>1139</v>
      </c>
      <c r="C407" s="341">
        <v>1194</v>
      </c>
      <c r="D407" s="341">
        <v>1194</v>
      </c>
      <c r="E407" s="338">
        <f t="shared" si="12"/>
        <v>100</v>
      </c>
      <c r="F407" s="339">
        <f t="shared" si="13"/>
        <v>70.7765263781861</v>
      </c>
      <c r="G407" s="343">
        <v>1687</v>
      </c>
    </row>
    <row r="408" ht="30" customHeight="1" spans="1:7">
      <c r="A408" s="145" t="s">
        <v>356</v>
      </c>
      <c r="B408" s="344"/>
      <c r="C408" s="341">
        <v>19</v>
      </c>
      <c r="D408" s="341">
        <v>19</v>
      </c>
      <c r="E408" s="338">
        <f t="shared" si="12"/>
        <v>100</v>
      </c>
      <c r="F408" s="339">
        <f t="shared" si="13"/>
        <v>7.421875</v>
      </c>
      <c r="G408" s="343">
        <v>256</v>
      </c>
    </row>
    <row r="409" ht="30" customHeight="1" spans="1:7">
      <c r="A409" s="145" t="s">
        <v>357</v>
      </c>
      <c r="B409" s="344"/>
      <c r="C409" s="341">
        <v>3</v>
      </c>
      <c r="D409" s="341">
        <v>3</v>
      </c>
      <c r="E409" s="338">
        <f t="shared" si="12"/>
        <v>100</v>
      </c>
      <c r="F409" s="339">
        <f t="shared" si="13"/>
        <v>9.09090909090909</v>
      </c>
      <c r="G409" s="343">
        <v>33</v>
      </c>
    </row>
    <row r="410" ht="30" customHeight="1" spans="1:7">
      <c r="A410" s="145" t="s">
        <v>358</v>
      </c>
      <c r="B410" s="344">
        <v>47</v>
      </c>
      <c r="C410" s="341">
        <v>76</v>
      </c>
      <c r="D410" s="341">
        <v>76</v>
      </c>
      <c r="E410" s="338">
        <f t="shared" si="12"/>
        <v>100</v>
      </c>
      <c r="F410" s="339">
        <f t="shared" si="13"/>
        <v>131.034482758621</v>
      </c>
      <c r="G410" s="343">
        <v>58</v>
      </c>
    </row>
    <row r="411" ht="30" customHeight="1" spans="1:7">
      <c r="A411" s="145" t="s">
        <v>359</v>
      </c>
      <c r="B411" s="344"/>
      <c r="C411" s="341">
        <v>5</v>
      </c>
      <c r="D411" s="341">
        <v>5</v>
      </c>
      <c r="E411" s="338">
        <f t="shared" si="12"/>
        <v>100</v>
      </c>
      <c r="F411" s="339">
        <f t="shared" si="13"/>
        <v>100</v>
      </c>
      <c r="G411" s="343">
        <v>5</v>
      </c>
    </row>
    <row r="412" ht="30" customHeight="1" spans="1:7">
      <c r="A412" s="145" t="s">
        <v>360</v>
      </c>
      <c r="B412" s="344"/>
      <c r="C412" s="343">
        <v>0</v>
      </c>
      <c r="D412" s="343">
        <v>0</v>
      </c>
      <c r="E412" s="338"/>
      <c r="F412" s="339">
        <f t="shared" si="13"/>
        <v>0</v>
      </c>
      <c r="G412" s="343">
        <v>142</v>
      </c>
    </row>
    <row r="413" ht="30" customHeight="1" spans="1:7">
      <c r="A413" s="145" t="s">
        <v>361</v>
      </c>
      <c r="B413" s="344"/>
      <c r="C413" s="341">
        <v>6370</v>
      </c>
      <c r="D413" s="341">
        <v>6370</v>
      </c>
      <c r="E413" s="338">
        <f t="shared" si="12"/>
        <v>100</v>
      </c>
      <c r="F413" s="339">
        <f t="shared" si="13"/>
        <v>100.236034618411</v>
      </c>
      <c r="G413" s="343">
        <v>6355</v>
      </c>
    </row>
    <row r="414" ht="30" customHeight="1" spans="1:7">
      <c r="A414" s="145" t="s">
        <v>362</v>
      </c>
      <c r="B414" s="344"/>
      <c r="C414" s="341">
        <v>64</v>
      </c>
      <c r="D414" s="341">
        <v>64</v>
      </c>
      <c r="E414" s="338">
        <f t="shared" si="12"/>
        <v>100</v>
      </c>
      <c r="F414" s="339">
        <f t="shared" si="13"/>
        <v>47.4074074074074</v>
      </c>
      <c r="G414" s="343">
        <v>135</v>
      </c>
    </row>
    <row r="415" ht="30" customHeight="1" spans="1:7">
      <c r="A415" s="145" t="s">
        <v>363</v>
      </c>
      <c r="B415" s="344"/>
      <c r="C415" s="341"/>
      <c r="D415" s="341"/>
      <c r="E415" s="338"/>
      <c r="F415" s="339"/>
      <c r="G415" s="343"/>
    </row>
    <row r="416" ht="30" customHeight="1" spans="1:7">
      <c r="A416" s="145" t="s">
        <v>364</v>
      </c>
      <c r="B416" s="344"/>
      <c r="C416" s="343"/>
      <c r="D416" s="343"/>
      <c r="E416" s="338"/>
      <c r="F416" s="339"/>
      <c r="G416" s="343">
        <v>215</v>
      </c>
    </row>
    <row r="417" ht="30" customHeight="1" spans="1:7">
      <c r="A417" s="145" t="s">
        <v>365</v>
      </c>
      <c r="B417" s="344"/>
      <c r="C417" s="343"/>
      <c r="D417" s="343"/>
      <c r="E417" s="338"/>
      <c r="F417" s="339"/>
      <c r="G417" s="343"/>
    </row>
    <row r="418" ht="30" customHeight="1" spans="1:7">
      <c r="A418" s="145" t="s">
        <v>366</v>
      </c>
      <c r="B418" s="340">
        <v>3224</v>
      </c>
      <c r="C418" s="341">
        <v>225</v>
      </c>
      <c r="D418" s="341">
        <v>225</v>
      </c>
      <c r="E418" s="338">
        <f t="shared" si="12"/>
        <v>100</v>
      </c>
      <c r="F418" s="339">
        <f t="shared" si="13"/>
        <v>11.8421052631579</v>
      </c>
      <c r="G418" s="343">
        <v>1900</v>
      </c>
    </row>
    <row r="419" ht="30" customHeight="1" spans="1:7">
      <c r="A419" s="145" t="s">
        <v>367</v>
      </c>
      <c r="B419" s="344"/>
      <c r="C419" s="343">
        <v>93</v>
      </c>
      <c r="D419" s="343"/>
      <c r="E419" s="338"/>
      <c r="F419" s="339"/>
      <c r="G419" s="343">
        <v>106</v>
      </c>
    </row>
    <row r="420" ht="30" customHeight="1" spans="1:7">
      <c r="A420" s="145" t="s">
        <v>368</v>
      </c>
      <c r="B420" s="340">
        <v>81</v>
      </c>
      <c r="C420" s="341">
        <v>105</v>
      </c>
      <c r="D420" s="341">
        <v>105</v>
      </c>
      <c r="E420" s="338">
        <f t="shared" si="12"/>
        <v>100</v>
      </c>
      <c r="F420" s="339">
        <f t="shared" si="13"/>
        <v>36.7132867132867</v>
      </c>
      <c r="G420" s="343">
        <v>286</v>
      </c>
    </row>
    <row r="421" ht="30" customHeight="1" spans="1:7">
      <c r="A421" s="145" t="s">
        <v>369</v>
      </c>
      <c r="B421" s="340">
        <v>6206</v>
      </c>
      <c r="C421" s="341">
        <v>6694</v>
      </c>
      <c r="D421" s="341">
        <v>6694</v>
      </c>
      <c r="E421" s="338">
        <f t="shared" si="12"/>
        <v>100</v>
      </c>
      <c r="F421" s="339">
        <f t="shared" si="13"/>
        <v>95.5876053120091</v>
      </c>
      <c r="G421" s="343">
        <v>7003</v>
      </c>
    </row>
    <row r="422" ht="30" customHeight="1" spans="1:7">
      <c r="A422" s="185" t="s">
        <v>370</v>
      </c>
      <c r="B422" s="340">
        <v>715</v>
      </c>
      <c r="C422" s="341">
        <v>2435</v>
      </c>
      <c r="D422" s="341">
        <v>2435</v>
      </c>
      <c r="E422" s="338">
        <f t="shared" si="12"/>
        <v>100</v>
      </c>
      <c r="F422" s="339">
        <f t="shared" si="13"/>
        <v>138.273708120386</v>
      </c>
      <c r="G422" s="343">
        <v>1761</v>
      </c>
    </row>
    <row r="423" ht="30" customHeight="1" spans="1:7">
      <c r="A423" s="145" t="s">
        <v>40</v>
      </c>
      <c r="B423" s="340">
        <v>134</v>
      </c>
      <c r="C423" s="341">
        <v>172</v>
      </c>
      <c r="D423" s="341">
        <v>172</v>
      </c>
      <c r="E423" s="338">
        <f t="shared" si="12"/>
        <v>100</v>
      </c>
      <c r="F423" s="339">
        <f t="shared" si="13"/>
        <v>112.418300653595</v>
      </c>
      <c r="G423" s="343">
        <v>153</v>
      </c>
    </row>
    <row r="424" ht="30" customHeight="1" spans="1:7">
      <c r="A424" s="145" t="s">
        <v>41</v>
      </c>
      <c r="B424" s="340">
        <v>10</v>
      </c>
      <c r="C424" s="341">
        <v>54</v>
      </c>
      <c r="D424" s="341">
        <v>54</v>
      </c>
      <c r="E424" s="338">
        <f t="shared" si="12"/>
        <v>100</v>
      </c>
      <c r="F424" s="339">
        <f t="shared" si="13"/>
        <v>385.714285714286</v>
      </c>
      <c r="G424" s="343">
        <v>14</v>
      </c>
    </row>
    <row r="425" ht="30" customHeight="1" spans="1:7">
      <c r="A425" s="145" t="s">
        <v>371</v>
      </c>
      <c r="B425" s="340">
        <v>55</v>
      </c>
      <c r="C425" s="341">
        <v>103</v>
      </c>
      <c r="D425" s="341">
        <v>103</v>
      </c>
      <c r="E425" s="338">
        <f t="shared" si="12"/>
        <v>100</v>
      </c>
      <c r="F425" s="339">
        <f t="shared" si="13"/>
        <v>130.379746835443</v>
      </c>
      <c r="G425" s="343">
        <v>79</v>
      </c>
    </row>
    <row r="426" ht="30" customHeight="1" spans="1:7">
      <c r="A426" s="145" t="s">
        <v>372</v>
      </c>
      <c r="B426" s="344"/>
      <c r="C426" s="341">
        <v>637</v>
      </c>
      <c r="D426" s="341">
        <v>637</v>
      </c>
      <c r="E426" s="338">
        <f t="shared" si="12"/>
        <v>100</v>
      </c>
      <c r="F426" s="339">
        <f t="shared" si="13"/>
        <v>194.207317073171</v>
      </c>
      <c r="G426" s="343">
        <v>328</v>
      </c>
    </row>
    <row r="427" ht="30" customHeight="1" spans="1:7">
      <c r="A427" s="345" t="s">
        <v>373</v>
      </c>
      <c r="B427" s="340">
        <v>210</v>
      </c>
      <c r="C427" s="341">
        <v>160</v>
      </c>
      <c r="D427" s="341">
        <v>160</v>
      </c>
      <c r="E427" s="338">
        <f t="shared" si="12"/>
        <v>100</v>
      </c>
      <c r="F427" s="339"/>
      <c r="G427" s="343"/>
    </row>
    <row r="428" ht="30" customHeight="1" spans="1:7">
      <c r="A428" s="145" t="s">
        <v>374</v>
      </c>
      <c r="B428" s="344"/>
      <c r="C428" s="341">
        <v>112</v>
      </c>
      <c r="D428" s="341">
        <v>112</v>
      </c>
      <c r="E428" s="338">
        <f t="shared" si="12"/>
        <v>100</v>
      </c>
      <c r="F428" s="339">
        <f t="shared" si="13"/>
        <v>160</v>
      </c>
      <c r="G428" s="343">
        <v>70</v>
      </c>
    </row>
    <row r="429" ht="30" customHeight="1" spans="1:7">
      <c r="A429" s="145" t="s">
        <v>375</v>
      </c>
      <c r="B429" s="344"/>
      <c r="C429" s="341">
        <v>360</v>
      </c>
      <c r="D429" s="341">
        <v>360</v>
      </c>
      <c r="E429" s="338">
        <f t="shared" si="12"/>
        <v>100</v>
      </c>
      <c r="F429" s="339">
        <f t="shared" si="13"/>
        <v>81.447963800905</v>
      </c>
      <c r="G429" s="343">
        <v>442</v>
      </c>
    </row>
    <row r="430" ht="30" customHeight="1" spans="1:7">
      <c r="A430" s="145" t="s">
        <v>376</v>
      </c>
      <c r="B430" s="344"/>
      <c r="C430" s="341">
        <v>28</v>
      </c>
      <c r="D430" s="341">
        <v>28</v>
      </c>
      <c r="E430" s="338">
        <f t="shared" si="12"/>
        <v>100</v>
      </c>
      <c r="F430" s="339">
        <f t="shared" si="13"/>
        <v>9.33333333333333</v>
      </c>
      <c r="G430" s="343">
        <v>300</v>
      </c>
    </row>
    <row r="431" ht="30" customHeight="1" spans="1:7">
      <c r="A431" s="145" t="s">
        <v>377</v>
      </c>
      <c r="B431" s="344"/>
      <c r="C431" s="341">
        <v>15</v>
      </c>
      <c r="D431" s="341">
        <v>15</v>
      </c>
      <c r="E431" s="338">
        <f t="shared" si="12"/>
        <v>100</v>
      </c>
      <c r="F431" s="339">
        <f t="shared" si="13"/>
        <v>35.7142857142857</v>
      </c>
      <c r="G431" s="343">
        <v>42</v>
      </c>
    </row>
    <row r="432" ht="30" customHeight="1" spans="1:7">
      <c r="A432" s="345" t="s">
        <v>378</v>
      </c>
      <c r="B432" s="340">
        <v>100</v>
      </c>
      <c r="C432" s="341">
        <v>100</v>
      </c>
      <c r="D432" s="341">
        <v>100</v>
      </c>
      <c r="E432" s="338">
        <f t="shared" si="12"/>
        <v>100</v>
      </c>
      <c r="F432" s="339"/>
      <c r="G432" s="343"/>
    </row>
    <row r="433" ht="30" customHeight="1" spans="1:7">
      <c r="A433" s="145" t="s">
        <v>379</v>
      </c>
      <c r="B433" s="344"/>
      <c r="C433" s="343"/>
      <c r="D433" s="343"/>
      <c r="E433" s="338"/>
      <c r="F433" s="339"/>
      <c r="G433" s="343">
        <v>20</v>
      </c>
    </row>
    <row r="434" ht="30" customHeight="1" spans="1:7">
      <c r="A434" s="145" t="s">
        <v>380</v>
      </c>
      <c r="B434" s="344">
        <v>6</v>
      </c>
      <c r="C434" s="341">
        <v>36</v>
      </c>
      <c r="D434" s="341">
        <v>36</v>
      </c>
      <c r="E434" s="338">
        <f t="shared" si="12"/>
        <v>100</v>
      </c>
      <c r="F434" s="339">
        <f t="shared" si="13"/>
        <v>1200</v>
      </c>
      <c r="G434" s="343">
        <v>3</v>
      </c>
    </row>
    <row r="435" ht="30" customHeight="1" spans="1:7">
      <c r="A435" s="145" t="s">
        <v>381</v>
      </c>
      <c r="B435" s="344">
        <v>200</v>
      </c>
      <c r="C435" s="341">
        <v>658</v>
      </c>
      <c r="D435" s="341">
        <v>658</v>
      </c>
      <c r="E435" s="338">
        <f t="shared" si="12"/>
        <v>100</v>
      </c>
      <c r="F435" s="339">
        <f t="shared" si="13"/>
        <v>212.258064516129</v>
      </c>
      <c r="G435" s="343">
        <v>310</v>
      </c>
    </row>
    <row r="436" ht="30" customHeight="1" spans="1:7">
      <c r="A436" s="185" t="s">
        <v>382</v>
      </c>
      <c r="B436" s="340">
        <v>2130</v>
      </c>
      <c r="C436" s="341">
        <v>5337</v>
      </c>
      <c r="D436" s="341">
        <v>5337</v>
      </c>
      <c r="E436" s="338">
        <f t="shared" si="12"/>
        <v>100</v>
      </c>
      <c r="F436" s="339">
        <f t="shared" si="13"/>
        <v>57.6225437270568</v>
      </c>
      <c r="G436" s="343">
        <v>9262</v>
      </c>
    </row>
    <row r="437" ht="30" customHeight="1" spans="1:7">
      <c r="A437" s="145" t="s">
        <v>40</v>
      </c>
      <c r="B437" s="340">
        <v>78</v>
      </c>
      <c r="C437" s="341">
        <v>279</v>
      </c>
      <c r="D437" s="341">
        <v>279</v>
      </c>
      <c r="E437" s="338">
        <f t="shared" si="12"/>
        <v>100</v>
      </c>
      <c r="F437" s="339">
        <f t="shared" si="13"/>
        <v>94.5762711864407</v>
      </c>
      <c r="G437" s="343">
        <v>295</v>
      </c>
    </row>
    <row r="438" ht="30" customHeight="1" spans="1:7">
      <c r="A438" s="145" t="s">
        <v>41</v>
      </c>
      <c r="B438" s="340">
        <v>200</v>
      </c>
      <c r="C438" s="341">
        <v>66</v>
      </c>
      <c r="D438" s="341">
        <v>66</v>
      </c>
      <c r="E438" s="338">
        <f t="shared" si="12"/>
        <v>100</v>
      </c>
      <c r="F438" s="339">
        <f t="shared" si="13"/>
        <v>31.7307692307692</v>
      </c>
      <c r="G438" s="343">
        <v>208</v>
      </c>
    </row>
    <row r="439" ht="30" customHeight="1" spans="1:7">
      <c r="A439" s="345" t="s">
        <v>383</v>
      </c>
      <c r="B439" s="340">
        <v>174</v>
      </c>
      <c r="C439" s="341">
        <v>174</v>
      </c>
      <c r="D439" s="341">
        <v>174</v>
      </c>
      <c r="E439" s="338">
        <f t="shared" si="12"/>
        <v>100</v>
      </c>
      <c r="F439" s="339"/>
      <c r="G439" s="343"/>
    </row>
    <row r="440" ht="30" customHeight="1" spans="1:7">
      <c r="A440" s="145" t="s">
        <v>384</v>
      </c>
      <c r="B440" s="344"/>
      <c r="C440" s="341">
        <v>2</v>
      </c>
      <c r="D440" s="341">
        <v>2</v>
      </c>
      <c r="E440" s="338">
        <f t="shared" si="12"/>
        <v>100</v>
      </c>
      <c r="F440" s="339">
        <f t="shared" si="13"/>
        <v>0.148038490007402</v>
      </c>
      <c r="G440" s="343">
        <v>1351</v>
      </c>
    </row>
    <row r="441" ht="30" customHeight="1" spans="1:7">
      <c r="A441" s="345" t="s">
        <v>385</v>
      </c>
      <c r="B441" s="340">
        <v>219</v>
      </c>
      <c r="C441" s="341">
        <v>246</v>
      </c>
      <c r="D441" s="341">
        <v>246</v>
      </c>
      <c r="E441" s="338">
        <f t="shared" si="12"/>
        <v>100</v>
      </c>
      <c r="F441" s="339"/>
      <c r="G441" s="343"/>
    </row>
    <row r="442" ht="30" customHeight="1" spans="1:7">
      <c r="A442" s="345" t="s">
        <v>386</v>
      </c>
      <c r="B442" s="344"/>
      <c r="C442" s="341">
        <v>30</v>
      </c>
      <c r="D442" s="341">
        <v>30</v>
      </c>
      <c r="E442" s="338">
        <f t="shared" si="12"/>
        <v>100</v>
      </c>
      <c r="F442" s="339"/>
      <c r="G442" s="343"/>
    </row>
    <row r="443" ht="30" customHeight="1" spans="1:7">
      <c r="A443" s="145" t="s">
        <v>387</v>
      </c>
      <c r="B443" s="340">
        <v>44</v>
      </c>
      <c r="C443" s="341">
        <v>58</v>
      </c>
      <c r="D443" s="341">
        <v>58</v>
      </c>
      <c r="E443" s="338">
        <f t="shared" si="12"/>
        <v>100</v>
      </c>
      <c r="F443" s="339">
        <f t="shared" si="13"/>
        <v>6.63615560640732</v>
      </c>
      <c r="G443" s="343">
        <v>874</v>
      </c>
    </row>
    <row r="444" ht="30" customHeight="1" spans="1:7">
      <c r="A444" s="145" t="s">
        <v>388</v>
      </c>
      <c r="B444" s="344"/>
      <c r="C444" s="341">
        <v>10</v>
      </c>
      <c r="D444" s="341">
        <v>10</v>
      </c>
      <c r="E444" s="338">
        <f t="shared" si="12"/>
        <v>100</v>
      </c>
      <c r="F444" s="339"/>
      <c r="G444" s="343"/>
    </row>
    <row r="445" ht="30" customHeight="1" spans="1:7">
      <c r="A445" s="145" t="s">
        <v>389</v>
      </c>
      <c r="B445" s="344">
        <v>33</v>
      </c>
      <c r="C445" s="341">
        <v>102</v>
      </c>
      <c r="D445" s="341">
        <v>102</v>
      </c>
      <c r="E445" s="338">
        <f t="shared" si="12"/>
        <v>100</v>
      </c>
      <c r="F445" s="339">
        <f t="shared" si="13"/>
        <v>309.090909090909</v>
      </c>
      <c r="G445" s="343">
        <v>33</v>
      </c>
    </row>
    <row r="446" ht="30" customHeight="1" spans="1:7">
      <c r="A446" s="145" t="s">
        <v>390</v>
      </c>
      <c r="B446" s="344"/>
      <c r="C446" s="341">
        <v>12</v>
      </c>
      <c r="D446" s="341">
        <v>12</v>
      </c>
      <c r="E446" s="338">
        <f t="shared" si="12"/>
        <v>100</v>
      </c>
      <c r="F446" s="339">
        <f t="shared" si="13"/>
        <v>1.07719928186715</v>
      </c>
      <c r="G446" s="343">
        <v>1114</v>
      </c>
    </row>
    <row r="447" ht="30" customHeight="1" spans="1:7">
      <c r="A447" s="145" t="s">
        <v>391</v>
      </c>
      <c r="B447" s="344"/>
      <c r="C447" s="343">
        <v>0</v>
      </c>
      <c r="D447" s="343">
        <v>0</v>
      </c>
      <c r="E447" s="338"/>
      <c r="F447" s="339">
        <f t="shared" si="13"/>
        <v>0</v>
      </c>
      <c r="G447" s="343">
        <v>2700</v>
      </c>
    </row>
    <row r="448" ht="30" customHeight="1" spans="1:7">
      <c r="A448" s="145" t="s">
        <v>392</v>
      </c>
      <c r="B448" s="340">
        <v>182</v>
      </c>
      <c r="C448" s="341">
        <v>137</v>
      </c>
      <c r="D448" s="341">
        <v>137</v>
      </c>
      <c r="E448" s="338">
        <f t="shared" si="12"/>
        <v>100</v>
      </c>
      <c r="F448" s="339">
        <f t="shared" si="13"/>
        <v>40.2941176470588</v>
      </c>
      <c r="G448" s="343">
        <v>340</v>
      </c>
    </row>
    <row r="449" ht="30" customHeight="1" spans="1:7">
      <c r="A449" s="345" t="s">
        <v>393</v>
      </c>
      <c r="B449" s="344"/>
      <c r="C449" s="341">
        <v>46</v>
      </c>
      <c r="D449" s="341">
        <v>46</v>
      </c>
      <c r="E449" s="338">
        <f t="shared" si="12"/>
        <v>100</v>
      </c>
      <c r="F449" s="339"/>
      <c r="G449" s="343"/>
    </row>
    <row r="450" ht="30" customHeight="1" spans="1:7">
      <c r="A450" s="145" t="s">
        <v>394</v>
      </c>
      <c r="B450" s="344"/>
      <c r="C450" s="341"/>
      <c r="D450" s="341"/>
      <c r="E450" s="338"/>
      <c r="F450" s="339"/>
      <c r="G450" s="343">
        <v>929</v>
      </c>
    </row>
    <row r="451" ht="30" customHeight="1" spans="1:7">
      <c r="A451" s="145" t="s">
        <v>395</v>
      </c>
      <c r="B451" s="344"/>
      <c r="C451" s="341">
        <v>463</v>
      </c>
      <c r="D451" s="341">
        <v>463</v>
      </c>
      <c r="E451" s="338">
        <f t="shared" si="12"/>
        <v>100</v>
      </c>
      <c r="F451" s="339">
        <f t="shared" si="13"/>
        <v>52.4943310657596</v>
      </c>
      <c r="G451" s="343">
        <v>882</v>
      </c>
    </row>
    <row r="452" ht="30" customHeight="1" spans="1:7">
      <c r="A452" s="145" t="s">
        <v>396</v>
      </c>
      <c r="B452" s="340">
        <v>1200</v>
      </c>
      <c r="C452" s="341">
        <v>3712</v>
      </c>
      <c r="D452" s="341">
        <v>3712</v>
      </c>
      <c r="E452" s="338">
        <f t="shared" si="12"/>
        <v>100</v>
      </c>
      <c r="F452" s="339">
        <f t="shared" si="13"/>
        <v>692.537313432836</v>
      </c>
      <c r="G452" s="343">
        <v>536</v>
      </c>
    </row>
    <row r="453" ht="30" customHeight="1" spans="1:7">
      <c r="A453" s="185" t="s">
        <v>397</v>
      </c>
      <c r="B453" s="340">
        <v>18696</v>
      </c>
      <c r="C453" s="341">
        <v>23304</v>
      </c>
      <c r="D453" s="341">
        <v>23304</v>
      </c>
      <c r="E453" s="338">
        <f t="shared" si="12"/>
        <v>100</v>
      </c>
      <c r="F453" s="339">
        <f t="shared" si="13"/>
        <v>95.1067216259234</v>
      </c>
      <c r="G453" s="343">
        <v>24503</v>
      </c>
    </row>
    <row r="454" ht="30" customHeight="1" spans="1:7">
      <c r="A454" s="145" t="s">
        <v>40</v>
      </c>
      <c r="B454" s="340">
        <v>150</v>
      </c>
      <c r="C454" s="341">
        <v>196</v>
      </c>
      <c r="D454" s="341">
        <v>196</v>
      </c>
      <c r="E454" s="338">
        <f t="shared" si="12"/>
        <v>100</v>
      </c>
      <c r="F454" s="339">
        <f t="shared" si="13"/>
        <v>110.112359550562</v>
      </c>
      <c r="G454" s="343">
        <v>178</v>
      </c>
    </row>
    <row r="455" ht="30" customHeight="1" spans="1:7">
      <c r="A455" s="145" t="s">
        <v>41</v>
      </c>
      <c r="B455" s="340">
        <v>100</v>
      </c>
      <c r="C455" s="341">
        <v>80</v>
      </c>
      <c r="D455" s="341">
        <v>80</v>
      </c>
      <c r="E455" s="338">
        <f t="shared" ref="E455:E518" si="14">D455/C455*100</f>
        <v>100</v>
      </c>
      <c r="F455" s="339">
        <f t="shared" ref="F455:F518" si="15">D455/G455*100</f>
        <v>77.6699029126214</v>
      </c>
      <c r="G455" s="343">
        <v>103</v>
      </c>
    </row>
    <row r="456" ht="30" customHeight="1" spans="1:7">
      <c r="A456" s="145" t="s">
        <v>398</v>
      </c>
      <c r="B456" s="340">
        <v>6300</v>
      </c>
      <c r="C456" s="341">
        <v>3718</v>
      </c>
      <c r="D456" s="341">
        <v>3718</v>
      </c>
      <c r="E456" s="338">
        <f t="shared" si="14"/>
        <v>100</v>
      </c>
      <c r="F456" s="339">
        <f t="shared" si="15"/>
        <v>56.9546568627451</v>
      </c>
      <c r="G456" s="343">
        <v>6528</v>
      </c>
    </row>
    <row r="457" ht="30" customHeight="1" spans="1:7">
      <c r="A457" s="145" t="s">
        <v>399</v>
      </c>
      <c r="B457" s="344"/>
      <c r="C457" s="343"/>
      <c r="D457" s="343"/>
      <c r="E457" s="338"/>
      <c r="F457" s="339"/>
      <c r="G457" s="343"/>
    </row>
    <row r="458" ht="30" customHeight="1" spans="1:7">
      <c r="A458" s="345" t="s">
        <v>400</v>
      </c>
      <c r="B458" s="344"/>
      <c r="C458" s="341">
        <v>394</v>
      </c>
      <c r="D458" s="341">
        <v>394</v>
      </c>
      <c r="E458" s="338">
        <f t="shared" si="14"/>
        <v>100</v>
      </c>
      <c r="F458" s="339"/>
      <c r="G458" s="343"/>
    </row>
    <row r="459" ht="30" customHeight="1" spans="1:7">
      <c r="A459" s="145" t="s">
        <v>401</v>
      </c>
      <c r="B459" s="340">
        <v>12146</v>
      </c>
      <c r="C459" s="341">
        <v>18916</v>
      </c>
      <c r="D459" s="341">
        <v>18916</v>
      </c>
      <c r="E459" s="338">
        <f t="shared" si="14"/>
        <v>100</v>
      </c>
      <c r="F459" s="339">
        <f t="shared" si="15"/>
        <v>106.906295919521</v>
      </c>
      <c r="G459" s="343">
        <v>17694</v>
      </c>
    </row>
    <row r="460" ht="30" customHeight="1" spans="1:7">
      <c r="A460" s="185" t="s">
        <v>402</v>
      </c>
      <c r="B460" s="340">
        <v>1500</v>
      </c>
      <c r="C460" s="341">
        <v>2154</v>
      </c>
      <c r="D460" s="341">
        <v>2154</v>
      </c>
      <c r="E460" s="338">
        <f t="shared" si="14"/>
        <v>100</v>
      </c>
      <c r="F460" s="339">
        <f t="shared" si="15"/>
        <v>105.847665847666</v>
      </c>
      <c r="G460" s="343">
        <v>2035</v>
      </c>
    </row>
    <row r="461" ht="30" customHeight="1" spans="1:7">
      <c r="A461" s="145" t="s">
        <v>403</v>
      </c>
      <c r="B461" s="340">
        <v>25</v>
      </c>
      <c r="C461" s="341">
        <v>54</v>
      </c>
      <c r="D461" s="341">
        <v>54</v>
      </c>
      <c r="E461" s="338">
        <f t="shared" si="14"/>
        <v>100</v>
      </c>
      <c r="F461" s="339">
        <f t="shared" si="15"/>
        <v>122.727272727273</v>
      </c>
      <c r="G461" s="343">
        <v>44</v>
      </c>
    </row>
    <row r="462" ht="30" customHeight="1" spans="1:7">
      <c r="A462" s="145" t="s">
        <v>404</v>
      </c>
      <c r="B462" s="340">
        <v>1475</v>
      </c>
      <c r="C462" s="341">
        <v>2065</v>
      </c>
      <c r="D462" s="341">
        <v>2065</v>
      </c>
      <c r="E462" s="338">
        <f t="shared" si="14"/>
        <v>100</v>
      </c>
      <c r="F462" s="339">
        <f t="shared" si="15"/>
        <v>156.320968962907</v>
      </c>
      <c r="G462" s="343">
        <v>1321</v>
      </c>
    </row>
    <row r="463" ht="30" customHeight="1" spans="1:7">
      <c r="A463" s="145" t="s">
        <v>405</v>
      </c>
      <c r="B463" s="344"/>
      <c r="C463" s="341">
        <v>35</v>
      </c>
      <c r="D463" s="341">
        <v>35</v>
      </c>
      <c r="E463" s="338">
        <f t="shared" si="14"/>
        <v>100</v>
      </c>
      <c r="F463" s="339">
        <f t="shared" si="15"/>
        <v>5.22388059701492</v>
      </c>
      <c r="G463" s="343">
        <v>670</v>
      </c>
    </row>
    <row r="464" ht="30" customHeight="1" spans="1:7">
      <c r="A464" s="185" t="s">
        <v>406</v>
      </c>
      <c r="B464" s="340">
        <v>8165</v>
      </c>
      <c r="C464" s="341">
        <v>14992</v>
      </c>
      <c r="D464" s="341">
        <v>14992</v>
      </c>
      <c r="E464" s="338">
        <f t="shared" si="14"/>
        <v>100</v>
      </c>
      <c r="F464" s="339">
        <f t="shared" si="15"/>
        <v>122.764493940387</v>
      </c>
      <c r="G464" s="343">
        <v>12212</v>
      </c>
    </row>
    <row r="465" ht="30" customHeight="1" spans="1:7">
      <c r="A465" s="145" t="s">
        <v>407</v>
      </c>
      <c r="B465" s="344"/>
      <c r="C465" s="341">
        <v>1990</v>
      </c>
      <c r="D465" s="341">
        <v>1990</v>
      </c>
      <c r="E465" s="338">
        <f t="shared" si="14"/>
        <v>100</v>
      </c>
      <c r="F465" s="339">
        <f t="shared" si="15"/>
        <v>56.1670900366921</v>
      </c>
      <c r="G465" s="343">
        <v>3543</v>
      </c>
    </row>
    <row r="466" ht="30" customHeight="1" spans="1:7">
      <c r="A466" s="145" t="s">
        <v>408</v>
      </c>
      <c r="B466" s="340">
        <v>4888</v>
      </c>
      <c r="C466" s="341">
        <v>7976</v>
      </c>
      <c r="D466" s="341">
        <v>7976</v>
      </c>
      <c r="E466" s="338">
        <f t="shared" si="14"/>
        <v>100</v>
      </c>
      <c r="F466" s="339">
        <f t="shared" si="15"/>
        <v>205.673027333677</v>
      </c>
      <c r="G466" s="343">
        <v>3878</v>
      </c>
    </row>
    <row r="467" ht="30" customHeight="1" spans="1:7">
      <c r="A467" s="345" t="s">
        <v>409</v>
      </c>
      <c r="B467" s="344"/>
      <c r="C467" s="341">
        <v>510</v>
      </c>
      <c r="D467" s="341">
        <v>510</v>
      </c>
      <c r="E467" s="338">
        <f t="shared" si="14"/>
        <v>100</v>
      </c>
      <c r="F467" s="339"/>
      <c r="G467" s="343"/>
    </row>
    <row r="468" ht="30" customHeight="1" spans="1:7">
      <c r="A468" s="145" t="s">
        <v>410</v>
      </c>
      <c r="B468" s="340">
        <v>3277</v>
      </c>
      <c r="C468" s="341">
        <v>3962</v>
      </c>
      <c r="D468" s="341">
        <v>3962</v>
      </c>
      <c r="E468" s="338">
        <f t="shared" si="14"/>
        <v>100</v>
      </c>
      <c r="F468" s="339">
        <f t="shared" si="15"/>
        <v>82.6967230223335</v>
      </c>
      <c r="G468" s="343">
        <v>4791</v>
      </c>
    </row>
    <row r="469" ht="30" customHeight="1" spans="1:7">
      <c r="A469" s="345" t="s">
        <v>411</v>
      </c>
      <c r="B469" s="344"/>
      <c r="C469" s="341">
        <v>554</v>
      </c>
      <c r="D469" s="341">
        <v>554</v>
      </c>
      <c r="E469" s="338">
        <f t="shared" si="14"/>
        <v>100</v>
      </c>
      <c r="F469" s="339"/>
      <c r="G469" s="343"/>
    </row>
    <row r="470" ht="30" customHeight="1" spans="1:7">
      <c r="A470" s="185" t="s">
        <v>412</v>
      </c>
      <c r="B470" s="349"/>
      <c r="C470" s="341">
        <v>2957</v>
      </c>
      <c r="D470" s="341">
        <v>2957</v>
      </c>
      <c r="E470" s="338">
        <f t="shared" si="14"/>
        <v>100</v>
      </c>
      <c r="F470" s="339">
        <f t="shared" si="15"/>
        <v>107.99853907962</v>
      </c>
      <c r="G470" s="343">
        <v>2738</v>
      </c>
    </row>
    <row r="471" ht="30" customHeight="1" spans="1:7">
      <c r="A471" s="145" t="s">
        <v>413</v>
      </c>
      <c r="B471" s="344"/>
      <c r="C471" s="341"/>
      <c r="D471" s="341"/>
      <c r="E471" s="338"/>
      <c r="F471" s="339"/>
      <c r="G471" s="343">
        <v>291</v>
      </c>
    </row>
    <row r="472" ht="30" customHeight="1" spans="1:7">
      <c r="A472" s="145" t="s">
        <v>414</v>
      </c>
      <c r="B472" s="344"/>
      <c r="C472" s="341">
        <v>1576</v>
      </c>
      <c r="D472" s="341">
        <v>1576</v>
      </c>
      <c r="E472" s="338">
        <f t="shared" si="14"/>
        <v>100</v>
      </c>
      <c r="F472" s="339">
        <f t="shared" si="15"/>
        <v>94.9397590361446</v>
      </c>
      <c r="G472" s="343">
        <v>1660</v>
      </c>
    </row>
    <row r="473" ht="30" customHeight="1" spans="1:7">
      <c r="A473" s="345" t="s">
        <v>415</v>
      </c>
      <c r="B473" s="344"/>
      <c r="C473" s="341">
        <v>1343</v>
      </c>
      <c r="D473" s="341">
        <v>1343</v>
      </c>
      <c r="E473" s="338">
        <f t="shared" si="14"/>
        <v>100</v>
      </c>
      <c r="F473" s="339"/>
      <c r="G473" s="343"/>
    </row>
    <row r="474" ht="30" customHeight="1" spans="1:7">
      <c r="A474" s="145" t="s">
        <v>416</v>
      </c>
      <c r="B474" s="344"/>
      <c r="C474" s="343"/>
      <c r="D474" s="343"/>
      <c r="E474" s="338"/>
      <c r="F474" s="339"/>
      <c r="G474" s="343">
        <v>787</v>
      </c>
    </row>
    <row r="475" ht="30" customHeight="1" spans="1:7">
      <c r="A475" s="345" t="s">
        <v>417</v>
      </c>
      <c r="B475" s="344"/>
      <c r="C475" s="341">
        <v>38</v>
      </c>
      <c r="D475" s="341">
        <v>38</v>
      </c>
      <c r="E475" s="338">
        <f t="shared" si="14"/>
        <v>100</v>
      </c>
      <c r="F475" s="339"/>
      <c r="G475" s="343"/>
    </row>
    <row r="476" ht="30" customHeight="1" spans="1:7">
      <c r="A476" s="185" t="s">
        <v>418</v>
      </c>
      <c r="B476" s="340">
        <v>1000</v>
      </c>
      <c r="C476" s="341">
        <v>1470</v>
      </c>
      <c r="D476" s="341">
        <v>1470</v>
      </c>
      <c r="E476" s="338">
        <f t="shared" si="14"/>
        <v>100</v>
      </c>
      <c r="F476" s="339">
        <f t="shared" si="15"/>
        <v>38.6842105263158</v>
      </c>
      <c r="G476" s="343">
        <v>3800</v>
      </c>
    </row>
    <row r="477" ht="30" customHeight="1" spans="1:7">
      <c r="A477" s="145" t="s">
        <v>419</v>
      </c>
      <c r="B477" s="340">
        <v>1000</v>
      </c>
      <c r="C477" s="341">
        <v>1470</v>
      </c>
      <c r="D477" s="341">
        <v>1470</v>
      </c>
      <c r="E477" s="338">
        <f t="shared" si="14"/>
        <v>100</v>
      </c>
      <c r="F477" s="339">
        <f t="shared" si="15"/>
        <v>38.6842105263158</v>
      </c>
      <c r="G477" s="343">
        <v>3800</v>
      </c>
    </row>
    <row r="478" ht="30" customHeight="1" spans="1:7">
      <c r="A478" s="185" t="s">
        <v>420</v>
      </c>
      <c r="B478" s="349">
        <v>8765</v>
      </c>
      <c r="C478" s="337">
        <v>28560</v>
      </c>
      <c r="D478" s="337">
        <v>28449</v>
      </c>
      <c r="E478" s="338">
        <f t="shared" si="14"/>
        <v>99.6113445378151</v>
      </c>
      <c r="F478" s="339">
        <f t="shared" si="15"/>
        <v>112.687158361721</v>
      </c>
      <c r="G478" s="361">
        <v>25246</v>
      </c>
    </row>
    <row r="479" ht="30" customHeight="1" spans="1:7">
      <c r="A479" s="185" t="s">
        <v>421</v>
      </c>
      <c r="B479" s="340">
        <v>8765</v>
      </c>
      <c r="C479" s="341">
        <v>26570</v>
      </c>
      <c r="D479" s="341">
        <v>26570</v>
      </c>
      <c r="E479" s="338">
        <f t="shared" si="14"/>
        <v>100</v>
      </c>
      <c r="F479" s="339">
        <f t="shared" si="15"/>
        <v>169.16024702362</v>
      </c>
      <c r="G479" s="343">
        <v>15707</v>
      </c>
    </row>
    <row r="480" ht="30" customHeight="1" spans="1:7">
      <c r="A480" s="145" t="s">
        <v>40</v>
      </c>
      <c r="B480" s="340">
        <v>144</v>
      </c>
      <c r="C480" s="341">
        <v>163</v>
      </c>
      <c r="D480" s="341">
        <v>163</v>
      </c>
      <c r="E480" s="338">
        <f t="shared" si="14"/>
        <v>100</v>
      </c>
      <c r="F480" s="339">
        <f t="shared" si="15"/>
        <v>132.520325203252</v>
      </c>
      <c r="G480" s="343">
        <v>123</v>
      </c>
    </row>
    <row r="481" ht="30" customHeight="1" spans="1:7">
      <c r="A481" s="145" t="s">
        <v>41</v>
      </c>
      <c r="B481" s="344"/>
      <c r="C481" s="341">
        <v>9</v>
      </c>
      <c r="D481" s="341">
        <v>9</v>
      </c>
      <c r="E481" s="338">
        <f t="shared" si="14"/>
        <v>100</v>
      </c>
      <c r="F481" s="339">
        <f t="shared" si="15"/>
        <v>180</v>
      </c>
      <c r="G481" s="343">
        <v>5</v>
      </c>
    </row>
    <row r="482" ht="30" customHeight="1" spans="1:7">
      <c r="A482" s="145" t="s">
        <v>422</v>
      </c>
      <c r="B482" s="344"/>
      <c r="C482" s="341">
        <v>11795</v>
      </c>
      <c r="D482" s="341">
        <v>11795</v>
      </c>
      <c r="E482" s="338">
        <f t="shared" si="14"/>
        <v>100</v>
      </c>
      <c r="F482" s="339"/>
      <c r="G482" s="343"/>
    </row>
    <row r="483" ht="30" customHeight="1" spans="1:7">
      <c r="A483" s="145" t="s">
        <v>423</v>
      </c>
      <c r="B483" s="340">
        <v>4057</v>
      </c>
      <c r="C483" s="341">
        <v>1383</v>
      </c>
      <c r="D483" s="341">
        <v>1383</v>
      </c>
      <c r="E483" s="338">
        <f t="shared" si="14"/>
        <v>100</v>
      </c>
      <c r="F483" s="339">
        <f t="shared" si="15"/>
        <v>33.0544933078394</v>
      </c>
      <c r="G483" s="343">
        <v>4184</v>
      </c>
    </row>
    <row r="484" ht="30" customHeight="1" spans="1:7">
      <c r="A484" s="145" t="s">
        <v>424</v>
      </c>
      <c r="B484" s="344"/>
      <c r="C484" s="343"/>
      <c r="D484" s="343"/>
      <c r="E484" s="338"/>
      <c r="F484" s="339"/>
      <c r="G484" s="343">
        <v>436</v>
      </c>
    </row>
    <row r="485" ht="30" customHeight="1" spans="1:7">
      <c r="A485" s="345" t="s">
        <v>425</v>
      </c>
      <c r="B485" s="344"/>
      <c r="C485" s="341">
        <v>5</v>
      </c>
      <c r="D485" s="341">
        <v>5</v>
      </c>
      <c r="E485" s="338">
        <f t="shared" si="14"/>
        <v>100</v>
      </c>
      <c r="F485" s="339"/>
      <c r="G485" s="343"/>
    </row>
    <row r="486" ht="30" customHeight="1" spans="1:7">
      <c r="A486" s="345" t="s">
        <v>426</v>
      </c>
      <c r="B486" s="340">
        <v>39</v>
      </c>
      <c r="C486" s="341">
        <v>59</v>
      </c>
      <c r="D486" s="341">
        <v>59</v>
      </c>
      <c r="E486" s="338">
        <f t="shared" si="14"/>
        <v>100</v>
      </c>
      <c r="F486" s="339"/>
      <c r="G486" s="343"/>
    </row>
    <row r="487" ht="30" customHeight="1" spans="1:7">
      <c r="A487" s="145" t="s">
        <v>427</v>
      </c>
      <c r="B487" s="340">
        <v>852</v>
      </c>
      <c r="C487" s="341">
        <v>847</v>
      </c>
      <c r="D487" s="341">
        <v>847</v>
      </c>
      <c r="E487" s="338">
        <f t="shared" si="14"/>
        <v>100</v>
      </c>
      <c r="F487" s="339">
        <f t="shared" si="15"/>
        <v>147.8184991274</v>
      </c>
      <c r="G487" s="343">
        <v>573</v>
      </c>
    </row>
    <row r="488" ht="30" customHeight="1" spans="1:7">
      <c r="A488" s="145" t="s">
        <v>428</v>
      </c>
      <c r="B488" s="344"/>
      <c r="C488" s="341">
        <v>55</v>
      </c>
      <c r="D488" s="341">
        <v>55</v>
      </c>
      <c r="E488" s="338">
        <f t="shared" si="14"/>
        <v>100</v>
      </c>
      <c r="F488" s="339"/>
      <c r="G488" s="343"/>
    </row>
    <row r="489" ht="30" customHeight="1" spans="1:7">
      <c r="A489" s="145" t="s">
        <v>429</v>
      </c>
      <c r="B489" s="340">
        <v>371</v>
      </c>
      <c r="C489" s="341">
        <v>647</v>
      </c>
      <c r="D489" s="341">
        <v>647</v>
      </c>
      <c r="E489" s="338">
        <f t="shared" si="14"/>
        <v>100</v>
      </c>
      <c r="F489" s="339">
        <f t="shared" si="15"/>
        <v>151.8779342723</v>
      </c>
      <c r="G489" s="343">
        <v>426</v>
      </c>
    </row>
    <row r="490" ht="30" customHeight="1" spans="1:7">
      <c r="A490" s="145" t="s">
        <v>430</v>
      </c>
      <c r="B490" s="344"/>
      <c r="C490" s="341">
        <v>11587</v>
      </c>
      <c r="D490" s="341">
        <v>11587</v>
      </c>
      <c r="E490" s="338">
        <f t="shared" si="14"/>
        <v>100</v>
      </c>
      <c r="F490" s="339">
        <f t="shared" si="15"/>
        <v>180.342412451362</v>
      </c>
      <c r="G490" s="343">
        <v>6425</v>
      </c>
    </row>
    <row r="491" ht="30" customHeight="1" spans="1:7">
      <c r="A491" s="145" t="s">
        <v>431</v>
      </c>
      <c r="B491" s="340">
        <v>3302</v>
      </c>
      <c r="C491" s="341">
        <v>20</v>
      </c>
      <c r="D491" s="341">
        <v>20</v>
      </c>
      <c r="E491" s="338">
        <f t="shared" si="14"/>
        <v>100</v>
      </c>
      <c r="F491" s="339">
        <f t="shared" si="15"/>
        <v>0.565770862800566</v>
      </c>
      <c r="G491" s="343">
        <v>3535</v>
      </c>
    </row>
    <row r="492" ht="30" customHeight="1" spans="1:7">
      <c r="A492" s="185" t="s">
        <v>432</v>
      </c>
      <c r="B492" s="344"/>
      <c r="C492" s="341">
        <v>962</v>
      </c>
      <c r="D492" s="341">
        <v>962</v>
      </c>
      <c r="E492" s="338">
        <f t="shared" si="14"/>
        <v>100</v>
      </c>
      <c r="F492" s="339">
        <f t="shared" si="15"/>
        <v>103.440860215054</v>
      </c>
      <c r="G492" s="343">
        <v>930</v>
      </c>
    </row>
    <row r="493" ht="30" customHeight="1" spans="1:7">
      <c r="A493" s="145" t="s">
        <v>433</v>
      </c>
      <c r="B493" s="344"/>
      <c r="C493" s="341">
        <v>156</v>
      </c>
      <c r="D493" s="341">
        <v>156</v>
      </c>
      <c r="E493" s="338">
        <f t="shared" si="14"/>
        <v>100</v>
      </c>
      <c r="F493" s="339">
        <f t="shared" si="15"/>
        <v>143.119266055046</v>
      </c>
      <c r="G493" s="343">
        <v>109</v>
      </c>
    </row>
    <row r="494" ht="30" customHeight="1" spans="1:7">
      <c r="A494" s="345" t="s">
        <v>434</v>
      </c>
      <c r="B494" s="344"/>
      <c r="C494" s="341">
        <v>585</v>
      </c>
      <c r="D494" s="341">
        <v>585</v>
      </c>
      <c r="E494" s="338">
        <f t="shared" si="14"/>
        <v>100</v>
      </c>
      <c r="F494" s="339"/>
      <c r="G494" s="343"/>
    </row>
    <row r="495" ht="30" customHeight="1" spans="1:7">
      <c r="A495" s="345" t="s">
        <v>435</v>
      </c>
      <c r="B495" s="344"/>
      <c r="C495" s="341">
        <v>22</v>
      </c>
      <c r="D495" s="341">
        <v>22</v>
      </c>
      <c r="E495" s="338">
        <f t="shared" si="14"/>
        <v>100</v>
      </c>
      <c r="F495" s="339"/>
      <c r="G495" s="343"/>
    </row>
    <row r="496" ht="30" customHeight="1" spans="1:7">
      <c r="A496" s="145" t="s">
        <v>436</v>
      </c>
      <c r="B496" s="344"/>
      <c r="C496" s="341">
        <v>199</v>
      </c>
      <c r="D496" s="341">
        <v>199</v>
      </c>
      <c r="E496" s="338">
        <f t="shared" si="14"/>
        <v>100</v>
      </c>
      <c r="F496" s="339">
        <f t="shared" si="15"/>
        <v>24.2387332521315</v>
      </c>
      <c r="G496" s="343">
        <v>821</v>
      </c>
    </row>
    <row r="497" ht="30" customHeight="1" spans="1:7">
      <c r="A497" s="185" t="s">
        <v>437</v>
      </c>
      <c r="B497" s="344"/>
      <c r="C497" s="341">
        <v>1028</v>
      </c>
      <c r="D497" s="341">
        <v>917</v>
      </c>
      <c r="E497" s="338">
        <f t="shared" si="14"/>
        <v>89.2023346303502</v>
      </c>
      <c r="F497" s="339">
        <f t="shared" si="15"/>
        <v>10.6516436287606</v>
      </c>
      <c r="G497" s="343">
        <v>8609</v>
      </c>
    </row>
    <row r="498" ht="30" customHeight="1" spans="1:7">
      <c r="A498" s="145" t="s">
        <v>438</v>
      </c>
      <c r="B498" s="344"/>
      <c r="C498" s="341">
        <v>121</v>
      </c>
      <c r="D498" s="341">
        <v>10</v>
      </c>
      <c r="E498" s="338">
        <f t="shared" si="14"/>
        <v>8.26446280991736</v>
      </c>
      <c r="F498" s="339">
        <f t="shared" si="15"/>
        <v>100</v>
      </c>
      <c r="G498" s="343">
        <v>10</v>
      </c>
    </row>
    <row r="499" ht="30" customHeight="1" spans="1:7">
      <c r="A499" s="145" t="s">
        <v>439</v>
      </c>
      <c r="B499" s="344"/>
      <c r="C499" s="341">
        <v>288</v>
      </c>
      <c r="D499" s="341">
        <v>288</v>
      </c>
      <c r="E499" s="338">
        <f t="shared" si="14"/>
        <v>100</v>
      </c>
      <c r="F499" s="339">
        <f t="shared" si="15"/>
        <v>23.7623762376238</v>
      </c>
      <c r="G499" s="343">
        <v>1212</v>
      </c>
    </row>
    <row r="500" ht="30" customHeight="1" spans="1:7">
      <c r="A500" s="145" t="s">
        <v>440</v>
      </c>
      <c r="B500" s="344"/>
      <c r="C500" s="341">
        <v>619</v>
      </c>
      <c r="D500" s="341">
        <v>619</v>
      </c>
      <c r="E500" s="338">
        <f t="shared" si="14"/>
        <v>100</v>
      </c>
      <c r="F500" s="339">
        <f t="shared" si="15"/>
        <v>8.3795857587654</v>
      </c>
      <c r="G500" s="343">
        <v>7387</v>
      </c>
    </row>
    <row r="501" ht="30" customHeight="1" spans="1:7">
      <c r="A501" s="185" t="s">
        <v>441</v>
      </c>
      <c r="B501" s="349"/>
      <c r="C501" s="343"/>
      <c r="D501" s="343"/>
      <c r="E501" s="338"/>
      <c r="F501" s="339"/>
      <c r="G501" s="343"/>
    </row>
    <row r="502" ht="30" customHeight="1" spans="1:7">
      <c r="A502" s="145" t="s">
        <v>441</v>
      </c>
      <c r="B502" s="344"/>
      <c r="C502" s="343"/>
      <c r="D502" s="343"/>
      <c r="E502" s="338"/>
      <c r="F502" s="339"/>
      <c r="G502" s="343"/>
    </row>
    <row r="503" ht="30" customHeight="1" spans="1:7">
      <c r="A503" s="185" t="s">
        <v>442</v>
      </c>
      <c r="B503" s="349">
        <v>450</v>
      </c>
      <c r="C503" s="337">
        <v>1137</v>
      </c>
      <c r="D503" s="337">
        <v>1137</v>
      </c>
      <c r="E503" s="338">
        <f t="shared" si="14"/>
        <v>100</v>
      </c>
      <c r="F503" s="339">
        <f t="shared" si="15"/>
        <v>118.314255983351</v>
      </c>
      <c r="G503" s="361">
        <v>961</v>
      </c>
    </row>
    <row r="504" ht="30" customHeight="1" spans="1:7">
      <c r="A504" s="185" t="s">
        <v>443</v>
      </c>
      <c r="B504" s="349"/>
      <c r="C504" s="341">
        <v>364</v>
      </c>
      <c r="D504" s="341">
        <v>364</v>
      </c>
      <c r="E504" s="338">
        <f t="shared" si="14"/>
        <v>100</v>
      </c>
      <c r="F504" s="339">
        <f t="shared" si="15"/>
        <v>132.846715328467</v>
      </c>
      <c r="G504" s="343">
        <v>274</v>
      </c>
    </row>
    <row r="505" ht="30" customHeight="1" spans="1:7">
      <c r="A505" s="145" t="s">
        <v>444</v>
      </c>
      <c r="B505" s="344"/>
      <c r="C505" s="341">
        <v>364</v>
      </c>
      <c r="D505" s="341">
        <v>364</v>
      </c>
      <c r="E505" s="338">
        <f t="shared" si="14"/>
        <v>100</v>
      </c>
      <c r="F505" s="339">
        <f t="shared" si="15"/>
        <v>132.846715328467</v>
      </c>
      <c r="G505" s="343">
        <v>274</v>
      </c>
    </row>
    <row r="506" ht="30" customHeight="1" spans="1:7">
      <c r="A506" s="185" t="s">
        <v>445</v>
      </c>
      <c r="B506" s="340">
        <v>430</v>
      </c>
      <c r="C506" s="341">
        <v>578</v>
      </c>
      <c r="D506" s="341">
        <v>578</v>
      </c>
      <c r="E506" s="338">
        <f t="shared" si="14"/>
        <v>100</v>
      </c>
      <c r="F506" s="339">
        <f t="shared" si="15"/>
        <v>130.769230769231</v>
      </c>
      <c r="G506" s="343">
        <v>442</v>
      </c>
    </row>
    <row r="507" ht="30" customHeight="1" spans="1:7">
      <c r="A507" s="145" t="s">
        <v>40</v>
      </c>
      <c r="B507" s="340">
        <v>160</v>
      </c>
      <c r="C507" s="341">
        <v>196</v>
      </c>
      <c r="D507" s="341">
        <v>196</v>
      </c>
      <c r="E507" s="338">
        <f t="shared" si="14"/>
        <v>100</v>
      </c>
      <c r="F507" s="339">
        <f t="shared" si="15"/>
        <v>118.787878787879</v>
      </c>
      <c r="G507" s="343">
        <v>165</v>
      </c>
    </row>
    <row r="508" ht="30" customHeight="1" spans="1:7">
      <c r="A508" s="145" t="s">
        <v>41</v>
      </c>
      <c r="B508" s="340">
        <v>130</v>
      </c>
      <c r="C508" s="341">
        <v>32</v>
      </c>
      <c r="D508" s="341">
        <v>32</v>
      </c>
      <c r="E508" s="338">
        <f t="shared" si="14"/>
        <v>100</v>
      </c>
      <c r="F508" s="339">
        <f t="shared" si="15"/>
        <v>24.0601503759398</v>
      </c>
      <c r="G508" s="343">
        <v>133</v>
      </c>
    </row>
    <row r="509" ht="30" customHeight="1" spans="1:7">
      <c r="A509" s="345" t="s">
        <v>446</v>
      </c>
      <c r="B509" s="344"/>
      <c r="C509" s="341">
        <v>120</v>
      </c>
      <c r="D509" s="341">
        <v>120</v>
      </c>
      <c r="E509" s="338">
        <f t="shared" si="14"/>
        <v>100</v>
      </c>
      <c r="F509" s="339"/>
      <c r="G509" s="343"/>
    </row>
    <row r="510" ht="30" customHeight="1" spans="1:7">
      <c r="A510" s="145" t="s">
        <v>447</v>
      </c>
      <c r="B510" s="340">
        <v>140</v>
      </c>
      <c r="C510" s="341">
        <v>230</v>
      </c>
      <c r="D510" s="341">
        <v>230</v>
      </c>
      <c r="E510" s="338">
        <f t="shared" si="14"/>
        <v>100</v>
      </c>
      <c r="F510" s="339">
        <f t="shared" si="15"/>
        <v>159.722222222222</v>
      </c>
      <c r="G510" s="343">
        <v>144</v>
      </c>
    </row>
    <row r="511" ht="30" customHeight="1" spans="1:7">
      <c r="A511" s="185" t="s">
        <v>448</v>
      </c>
      <c r="B511" s="340">
        <v>20</v>
      </c>
      <c r="C511" s="341">
        <v>195</v>
      </c>
      <c r="D511" s="341">
        <v>195</v>
      </c>
      <c r="E511" s="338">
        <f t="shared" si="14"/>
        <v>100</v>
      </c>
      <c r="F511" s="339">
        <f t="shared" si="15"/>
        <v>79.5918367346939</v>
      </c>
      <c r="G511" s="343">
        <v>245</v>
      </c>
    </row>
    <row r="512" ht="30" customHeight="1" spans="1:7">
      <c r="A512" s="145" t="s">
        <v>449</v>
      </c>
      <c r="B512" s="340">
        <v>10</v>
      </c>
      <c r="C512" s="341">
        <v>195</v>
      </c>
      <c r="D512" s="341">
        <v>195</v>
      </c>
      <c r="E512" s="338">
        <f t="shared" si="14"/>
        <v>100</v>
      </c>
      <c r="F512" s="339">
        <f t="shared" si="15"/>
        <v>90.6976744186046</v>
      </c>
      <c r="G512" s="343">
        <v>215</v>
      </c>
    </row>
    <row r="513" ht="30" customHeight="1" spans="1:7">
      <c r="A513" s="145" t="s">
        <v>450</v>
      </c>
      <c r="B513" s="340">
        <v>10</v>
      </c>
      <c r="C513" s="343"/>
      <c r="D513" s="343"/>
      <c r="E513" s="338"/>
      <c r="F513" s="339"/>
      <c r="G513" s="343">
        <v>30</v>
      </c>
    </row>
    <row r="514" ht="30" customHeight="1" spans="1:7">
      <c r="A514" s="185" t="s">
        <v>451</v>
      </c>
      <c r="B514" s="349">
        <v>835</v>
      </c>
      <c r="C514" s="337">
        <v>2570</v>
      </c>
      <c r="D514" s="337">
        <v>2570</v>
      </c>
      <c r="E514" s="338">
        <f t="shared" si="14"/>
        <v>100</v>
      </c>
      <c r="F514" s="339">
        <f t="shared" si="15"/>
        <v>191.93427931292</v>
      </c>
      <c r="G514" s="361">
        <v>1339</v>
      </c>
    </row>
    <row r="515" ht="30" customHeight="1" spans="1:7">
      <c r="A515" s="185" t="s">
        <v>452</v>
      </c>
      <c r="B515" s="340">
        <v>132</v>
      </c>
      <c r="C515" s="341">
        <v>1969</v>
      </c>
      <c r="D515" s="341">
        <v>1969</v>
      </c>
      <c r="E515" s="338">
        <f t="shared" si="14"/>
        <v>100</v>
      </c>
      <c r="F515" s="339">
        <f t="shared" si="15"/>
        <v>346.045694200351</v>
      </c>
      <c r="G515" s="343">
        <v>569</v>
      </c>
    </row>
    <row r="516" ht="30" customHeight="1" spans="1:7">
      <c r="A516" s="145" t="s">
        <v>40</v>
      </c>
      <c r="B516" s="340">
        <v>90</v>
      </c>
      <c r="C516" s="341">
        <v>144</v>
      </c>
      <c r="D516" s="341">
        <v>144</v>
      </c>
      <c r="E516" s="338">
        <f t="shared" si="14"/>
        <v>100</v>
      </c>
      <c r="F516" s="339">
        <f t="shared" si="15"/>
        <v>109.090909090909</v>
      </c>
      <c r="G516" s="343">
        <v>132</v>
      </c>
    </row>
    <row r="517" ht="30" customHeight="1" spans="1:7">
      <c r="A517" s="145" t="s">
        <v>41</v>
      </c>
      <c r="B517" s="340">
        <v>2</v>
      </c>
      <c r="C517" s="343"/>
      <c r="D517" s="343"/>
      <c r="E517" s="338"/>
      <c r="F517" s="339"/>
      <c r="G517" s="343">
        <v>2</v>
      </c>
    </row>
    <row r="518" ht="30" customHeight="1" spans="1:7">
      <c r="A518" s="145" t="s">
        <v>453</v>
      </c>
      <c r="B518" s="340">
        <v>40</v>
      </c>
      <c r="C518" s="341">
        <v>1825</v>
      </c>
      <c r="D518" s="341">
        <v>1825</v>
      </c>
      <c r="E518" s="338">
        <f t="shared" si="14"/>
        <v>100</v>
      </c>
      <c r="F518" s="339">
        <f t="shared" si="15"/>
        <v>419.540229885057</v>
      </c>
      <c r="G518" s="343">
        <v>435</v>
      </c>
    </row>
    <row r="519" ht="30" customHeight="1" spans="1:7">
      <c r="A519" s="185" t="s">
        <v>454</v>
      </c>
      <c r="B519" s="340">
        <v>703</v>
      </c>
      <c r="C519" s="341">
        <v>530</v>
      </c>
      <c r="D519" s="341">
        <v>530</v>
      </c>
      <c r="E519" s="338">
        <f t="shared" ref="E519:E577" si="16">D519/C519*100</f>
        <v>100</v>
      </c>
      <c r="F519" s="339">
        <f t="shared" ref="F519:F577" si="17">D519/G519*100</f>
        <v>65.512978986403</v>
      </c>
      <c r="G519" s="343">
        <v>809</v>
      </c>
    </row>
    <row r="520" ht="30" customHeight="1" spans="1:7">
      <c r="A520" s="145" t="s">
        <v>40</v>
      </c>
      <c r="B520" s="340">
        <v>107</v>
      </c>
      <c r="C520" s="341">
        <v>152</v>
      </c>
      <c r="D520" s="341">
        <v>152</v>
      </c>
      <c r="E520" s="338">
        <f t="shared" si="16"/>
        <v>100</v>
      </c>
      <c r="F520" s="339">
        <f t="shared" si="17"/>
        <v>96.8152866242038</v>
      </c>
      <c r="G520" s="343">
        <v>157</v>
      </c>
    </row>
    <row r="521" ht="30" customHeight="1" spans="1:7">
      <c r="A521" s="145" t="s">
        <v>41</v>
      </c>
      <c r="B521" s="340">
        <v>260</v>
      </c>
      <c r="C521" s="341"/>
      <c r="D521" s="341"/>
      <c r="E521" s="338"/>
      <c r="F521" s="339"/>
      <c r="G521" s="343">
        <v>241</v>
      </c>
    </row>
    <row r="522" ht="30" customHeight="1" spans="1:7">
      <c r="A522" s="145" t="s">
        <v>455</v>
      </c>
      <c r="B522" s="344"/>
      <c r="C522" s="341">
        <v>6</v>
      </c>
      <c r="D522" s="341">
        <v>6</v>
      </c>
      <c r="E522" s="338">
        <f t="shared" si="16"/>
        <v>100</v>
      </c>
      <c r="F522" s="339">
        <f t="shared" si="17"/>
        <v>40</v>
      </c>
      <c r="G522" s="343">
        <v>15</v>
      </c>
    </row>
    <row r="523" ht="30" customHeight="1" spans="1:7">
      <c r="A523" s="145" t="s">
        <v>456</v>
      </c>
      <c r="B523" s="344">
        <v>336</v>
      </c>
      <c r="C523" s="341">
        <v>372</v>
      </c>
      <c r="D523" s="341">
        <v>372</v>
      </c>
      <c r="E523" s="338">
        <f t="shared" si="16"/>
        <v>100</v>
      </c>
      <c r="F523" s="339">
        <f t="shared" si="17"/>
        <v>93.9393939393939</v>
      </c>
      <c r="G523" s="343">
        <v>396</v>
      </c>
    </row>
    <row r="524" ht="30" customHeight="1" spans="1:7">
      <c r="A524" s="185" t="s">
        <v>457</v>
      </c>
      <c r="B524" s="344"/>
      <c r="C524" s="341">
        <v>71</v>
      </c>
      <c r="D524" s="341">
        <v>71</v>
      </c>
      <c r="E524" s="338">
        <f t="shared" si="16"/>
        <v>100</v>
      </c>
      <c r="F524" s="339">
        <f t="shared" si="17"/>
        <v>-182.051282051282</v>
      </c>
      <c r="G524" s="343">
        <v>-39</v>
      </c>
    </row>
    <row r="525" ht="30" customHeight="1" spans="1:7">
      <c r="A525" s="145" t="s">
        <v>458</v>
      </c>
      <c r="B525" s="344"/>
      <c r="C525" s="341">
        <v>71</v>
      </c>
      <c r="D525" s="341">
        <v>71</v>
      </c>
      <c r="E525" s="338">
        <f t="shared" si="16"/>
        <v>100</v>
      </c>
      <c r="F525" s="339">
        <f t="shared" si="17"/>
        <v>-182.051282051282</v>
      </c>
      <c r="G525" s="343">
        <v>-39</v>
      </c>
    </row>
    <row r="526" ht="30" customHeight="1" spans="1:7">
      <c r="A526" s="185" t="s">
        <v>459</v>
      </c>
      <c r="B526" s="349">
        <v>6</v>
      </c>
      <c r="C526" s="337">
        <v>191</v>
      </c>
      <c r="D526" s="337">
        <v>191</v>
      </c>
      <c r="E526" s="338">
        <f t="shared" si="16"/>
        <v>100</v>
      </c>
      <c r="F526" s="339"/>
      <c r="G526" s="343"/>
    </row>
    <row r="527" ht="30" customHeight="1" spans="1:7">
      <c r="A527" s="348" t="s">
        <v>460</v>
      </c>
      <c r="B527" s="349"/>
      <c r="C527" s="341">
        <v>10</v>
      </c>
      <c r="D527" s="341">
        <v>10</v>
      </c>
      <c r="E527" s="338">
        <f t="shared" si="16"/>
        <v>100</v>
      </c>
      <c r="F527" s="339"/>
      <c r="G527" s="343"/>
    </row>
    <row r="528" ht="30" customHeight="1" spans="1:7">
      <c r="A528" s="345" t="s">
        <v>461</v>
      </c>
      <c r="B528" s="349"/>
      <c r="C528" s="341">
        <v>10</v>
      </c>
      <c r="D528" s="341">
        <v>10</v>
      </c>
      <c r="E528" s="338">
        <f t="shared" si="16"/>
        <v>100</v>
      </c>
      <c r="F528" s="339"/>
      <c r="G528" s="343"/>
    </row>
    <row r="529" ht="30" customHeight="1" spans="1:7">
      <c r="A529" s="348" t="s">
        <v>462</v>
      </c>
      <c r="B529" s="344">
        <v>6</v>
      </c>
      <c r="C529" s="341">
        <v>181</v>
      </c>
      <c r="D529" s="341">
        <v>181</v>
      </c>
      <c r="E529" s="338">
        <f t="shared" si="16"/>
        <v>100</v>
      </c>
      <c r="F529" s="339"/>
      <c r="G529" s="343"/>
    </row>
    <row r="530" ht="30" customHeight="1" spans="1:7">
      <c r="A530" s="345" t="s">
        <v>463</v>
      </c>
      <c r="B530" s="344">
        <v>6</v>
      </c>
      <c r="C530" s="341">
        <v>181</v>
      </c>
      <c r="D530" s="341">
        <v>181</v>
      </c>
      <c r="E530" s="338">
        <f t="shared" si="16"/>
        <v>100</v>
      </c>
      <c r="F530" s="339"/>
      <c r="G530" s="343"/>
    </row>
    <row r="531" ht="30" customHeight="1" spans="1:7">
      <c r="A531" s="185" t="s">
        <v>464</v>
      </c>
      <c r="B531" s="349">
        <v>2036</v>
      </c>
      <c r="C531" s="337">
        <v>2972</v>
      </c>
      <c r="D531" s="337">
        <v>2972</v>
      </c>
      <c r="E531" s="338">
        <f t="shared" si="16"/>
        <v>100</v>
      </c>
      <c r="F531" s="339">
        <f t="shared" si="17"/>
        <v>76.0880696364567</v>
      </c>
      <c r="G531" s="361">
        <v>3906</v>
      </c>
    </row>
    <row r="532" ht="30" customHeight="1" spans="1:7">
      <c r="A532" s="185" t="s">
        <v>465</v>
      </c>
      <c r="B532" s="340">
        <v>2000</v>
      </c>
      <c r="C532" s="341">
        <v>2921</v>
      </c>
      <c r="D532" s="341">
        <v>2921</v>
      </c>
      <c r="E532" s="338">
        <f t="shared" si="16"/>
        <v>100</v>
      </c>
      <c r="F532" s="339">
        <f t="shared" si="17"/>
        <v>75.6931847628919</v>
      </c>
      <c r="G532" s="343">
        <v>3859</v>
      </c>
    </row>
    <row r="533" ht="30" customHeight="1" spans="1:7">
      <c r="A533" s="145" t="s">
        <v>40</v>
      </c>
      <c r="B533" s="340">
        <v>315</v>
      </c>
      <c r="C533" s="341">
        <v>584</v>
      </c>
      <c r="D533" s="341">
        <v>584</v>
      </c>
      <c r="E533" s="338">
        <f t="shared" si="16"/>
        <v>100</v>
      </c>
      <c r="F533" s="339">
        <f t="shared" si="17"/>
        <v>92.4050632911392</v>
      </c>
      <c r="G533" s="343">
        <v>632</v>
      </c>
    </row>
    <row r="534" ht="30" customHeight="1" spans="1:7">
      <c r="A534" s="145" t="s">
        <v>41</v>
      </c>
      <c r="B534" s="340">
        <v>100</v>
      </c>
      <c r="C534" s="341">
        <v>60</v>
      </c>
      <c r="D534" s="341">
        <v>60</v>
      </c>
      <c r="E534" s="338">
        <f t="shared" si="16"/>
        <v>100</v>
      </c>
      <c r="F534" s="339">
        <f t="shared" si="17"/>
        <v>53.5714285714286</v>
      </c>
      <c r="G534" s="343">
        <v>112</v>
      </c>
    </row>
    <row r="535" ht="30" customHeight="1" spans="1:7">
      <c r="A535" s="145" t="s">
        <v>466</v>
      </c>
      <c r="B535" s="344"/>
      <c r="C535" s="343"/>
      <c r="D535" s="343"/>
      <c r="E535" s="338"/>
      <c r="F535" s="339"/>
      <c r="G535" s="343">
        <v>22</v>
      </c>
    </row>
    <row r="536" ht="30" customHeight="1" spans="1:7">
      <c r="A536" s="145" t="s">
        <v>467</v>
      </c>
      <c r="B536" s="344"/>
      <c r="C536" s="343"/>
      <c r="D536" s="343"/>
      <c r="E536" s="338"/>
      <c r="F536" s="339"/>
      <c r="G536" s="343">
        <v>28</v>
      </c>
    </row>
    <row r="537" ht="30" customHeight="1" spans="1:7">
      <c r="A537" s="145" t="s">
        <v>468</v>
      </c>
      <c r="B537" s="340">
        <v>500</v>
      </c>
      <c r="C537" s="341">
        <v>1032</v>
      </c>
      <c r="D537" s="341">
        <v>1032</v>
      </c>
      <c r="E537" s="338">
        <f t="shared" si="16"/>
        <v>100</v>
      </c>
      <c r="F537" s="339">
        <f t="shared" si="17"/>
        <v>75.6043956043956</v>
      </c>
      <c r="G537" s="343">
        <v>1365</v>
      </c>
    </row>
    <row r="538" ht="30" customHeight="1" spans="1:7">
      <c r="A538" s="145" t="s">
        <v>469</v>
      </c>
      <c r="B538" s="340">
        <v>405</v>
      </c>
      <c r="C538" s="341">
        <v>571</v>
      </c>
      <c r="D538" s="341">
        <v>571</v>
      </c>
      <c r="E538" s="338">
        <f t="shared" si="16"/>
        <v>100</v>
      </c>
      <c r="F538" s="339">
        <f t="shared" si="17"/>
        <v>51.6742081447964</v>
      </c>
      <c r="G538" s="343">
        <v>1105</v>
      </c>
    </row>
    <row r="539" ht="30" customHeight="1" spans="1:7">
      <c r="A539" s="145" t="s">
        <v>57</v>
      </c>
      <c r="B539" s="340">
        <v>680</v>
      </c>
      <c r="C539" s="341">
        <v>673</v>
      </c>
      <c r="D539" s="341">
        <v>673</v>
      </c>
      <c r="E539" s="338">
        <f t="shared" si="16"/>
        <v>100</v>
      </c>
      <c r="F539" s="339">
        <f t="shared" si="17"/>
        <v>114.261460101868</v>
      </c>
      <c r="G539" s="343">
        <v>589</v>
      </c>
    </row>
    <row r="540" ht="30" customHeight="1" spans="1:7">
      <c r="A540" s="145" t="s">
        <v>470</v>
      </c>
      <c r="B540" s="344"/>
      <c r="C540" s="341">
        <v>1</v>
      </c>
      <c r="D540" s="341">
        <v>1</v>
      </c>
      <c r="E540" s="338">
        <f t="shared" si="16"/>
        <v>100</v>
      </c>
      <c r="F540" s="339">
        <f t="shared" si="17"/>
        <v>16.6666666666667</v>
      </c>
      <c r="G540" s="343">
        <v>6</v>
      </c>
    </row>
    <row r="541" ht="30" customHeight="1" spans="1:7">
      <c r="A541" s="185" t="s">
        <v>471</v>
      </c>
      <c r="B541" s="344">
        <v>36</v>
      </c>
      <c r="C541" s="341">
        <v>46</v>
      </c>
      <c r="D541" s="341">
        <v>46</v>
      </c>
      <c r="E541" s="338">
        <f t="shared" si="16"/>
        <v>100</v>
      </c>
      <c r="F541" s="339">
        <f t="shared" si="17"/>
        <v>97.8723404255319</v>
      </c>
      <c r="G541" s="343">
        <v>47</v>
      </c>
    </row>
    <row r="542" ht="30" customHeight="1" spans="1:7">
      <c r="A542" s="145" t="s">
        <v>40</v>
      </c>
      <c r="B542" s="344"/>
      <c r="C542" s="343"/>
      <c r="D542" s="343"/>
      <c r="E542" s="338"/>
      <c r="F542" s="339"/>
      <c r="G542" s="343">
        <v>2</v>
      </c>
    </row>
    <row r="543" ht="30" customHeight="1" spans="1:7">
      <c r="A543" s="145" t="s">
        <v>41</v>
      </c>
      <c r="B543" s="344"/>
      <c r="C543" s="341">
        <v>1</v>
      </c>
      <c r="D543" s="341">
        <v>1</v>
      </c>
      <c r="E543" s="338">
        <f t="shared" si="16"/>
        <v>100</v>
      </c>
      <c r="F543" s="339">
        <f t="shared" si="17"/>
        <v>100</v>
      </c>
      <c r="G543" s="343">
        <v>1</v>
      </c>
    </row>
    <row r="544" ht="30" customHeight="1" spans="1:7">
      <c r="A544" s="145" t="s">
        <v>472</v>
      </c>
      <c r="B544" s="340">
        <v>16</v>
      </c>
      <c r="C544" s="341">
        <v>26</v>
      </c>
      <c r="D544" s="341">
        <v>26</v>
      </c>
      <c r="E544" s="338">
        <f t="shared" si="16"/>
        <v>100</v>
      </c>
      <c r="F544" s="339">
        <f t="shared" si="17"/>
        <v>136.842105263158</v>
      </c>
      <c r="G544" s="343">
        <v>19</v>
      </c>
    </row>
    <row r="545" ht="30" customHeight="1" spans="1:7">
      <c r="A545" s="145" t="s">
        <v>473</v>
      </c>
      <c r="B545" s="344"/>
      <c r="C545" s="343"/>
      <c r="D545" s="343"/>
      <c r="E545" s="338"/>
      <c r="F545" s="339"/>
      <c r="G545" s="343">
        <v>2</v>
      </c>
    </row>
    <row r="546" ht="30" customHeight="1" spans="1:7">
      <c r="A546" s="145" t="s">
        <v>474</v>
      </c>
      <c r="B546" s="340">
        <v>5</v>
      </c>
      <c r="C546" s="343"/>
      <c r="D546" s="343"/>
      <c r="E546" s="338"/>
      <c r="F546" s="339"/>
      <c r="G546" s="343">
        <v>7</v>
      </c>
    </row>
    <row r="547" ht="30" customHeight="1" spans="1:7">
      <c r="A547" s="145" t="s">
        <v>475</v>
      </c>
      <c r="B547" s="340">
        <v>5</v>
      </c>
      <c r="C547" s="341">
        <v>6</v>
      </c>
      <c r="D547" s="341">
        <v>6</v>
      </c>
      <c r="E547" s="338">
        <f t="shared" si="16"/>
        <v>100</v>
      </c>
      <c r="F547" s="339">
        <f t="shared" si="17"/>
        <v>100</v>
      </c>
      <c r="G547" s="343">
        <v>6</v>
      </c>
    </row>
    <row r="548" ht="30" customHeight="1" spans="1:7">
      <c r="A548" s="145" t="s">
        <v>476</v>
      </c>
      <c r="B548" s="340">
        <v>10</v>
      </c>
      <c r="C548" s="341">
        <v>13</v>
      </c>
      <c r="D548" s="341">
        <v>13</v>
      </c>
      <c r="E548" s="338">
        <f t="shared" si="16"/>
        <v>100</v>
      </c>
      <c r="F548" s="339">
        <f t="shared" si="17"/>
        <v>130</v>
      </c>
      <c r="G548" s="343">
        <v>10</v>
      </c>
    </row>
    <row r="549" ht="30" customHeight="1" spans="1:7">
      <c r="A549" s="348" t="s">
        <v>477</v>
      </c>
      <c r="B549" s="344"/>
      <c r="C549" s="341">
        <v>5</v>
      </c>
      <c r="D549" s="341">
        <v>5</v>
      </c>
      <c r="E549" s="338">
        <f t="shared" si="16"/>
        <v>100</v>
      </c>
      <c r="F549" s="339"/>
      <c r="G549" s="343"/>
    </row>
    <row r="550" ht="30" customHeight="1" spans="1:7">
      <c r="A550" s="345" t="s">
        <v>478</v>
      </c>
      <c r="B550" s="344"/>
      <c r="C550" s="341">
        <v>5</v>
      </c>
      <c r="D550" s="341">
        <v>5</v>
      </c>
      <c r="E550" s="338">
        <f t="shared" si="16"/>
        <v>100</v>
      </c>
      <c r="F550" s="339"/>
      <c r="G550" s="343"/>
    </row>
    <row r="551" ht="30" customHeight="1" spans="1:7">
      <c r="A551" s="185" t="s">
        <v>479</v>
      </c>
      <c r="B551" s="349">
        <v>14004</v>
      </c>
      <c r="C551" s="337">
        <v>12929</v>
      </c>
      <c r="D551" s="337">
        <v>12929</v>
      </c>
      <c r="E551" s="338">
        <f t="shared" si="16"/>
        <v>100</v>
      </c>
      <c r="F551" s="339">
        <f t="shared" si="17"/>
        <v>48.555977015811</v>
      </c>
      <c r="G551" s="361">
        <v>26627</v>
      </c>
    </row>
    <row r="552" ht="30" customHeight="1" spans="1:7">
      <c r="A552" s="185" t="s">
        <v>480</v>
      </c>
      <c r="B552" s="340">
        <v>7301</v>
      </c>
      <c r="C552" s="341">
        <v>6363</v>
      </c>
      <c r="D552" s="341">
        <v>6363</v>
      </c>
      <c r="E552" s="338">
        <f t="shared" si="16"/>
        <v>100</v>
      </c>
      <c r="F552" s="339">
        <f t="shared" si="17"/>
        <v>31.8835496317082</v>
      </c>
      <c r="G552" s="343">
        <v>19957</v>
      </c>
    </row>
    <row r="553" ht="30" customHeight="1" spans="1:7">
      <c r="A553" s="145" t="s">
        <v>481</v>
      </c>
      <c r="B553" s="340">
        <v>1000</v>
      </c>
      <c r="C553" s="341">
        <v>2235</v>
      </c>
      <c r="D553" s="341">
        <v>2235</v>
      </c>
      <c r="E553" s="338">
        <f t="shared" si="16"/>
        <v>100</v>
      </c>
      <c r="F553" s="339">
        <f t="shared" si="17"/>
        <v>53.8035628310063</v>
      </c>
      <c r="G553" s="343">
        <v>4154</v>
      </c>
    </row>
    <row r="554" ht="30" customHeight="1" spans="1:7">
      <c r="A554" s="145" t="s">
        <v>482</v>
      </c>
      <c r="B554" s="340">
        <v>2777</v>
      </c>
      <c r="C554" s="341">
        <v>3562</v>
      </c>
      <c r="D554" s="341">
        <v>3562</v>
      </c>
      <c r="E554" s="338">
        <f t="shared" si="16"/>
        <v>100</v>
      </c>
      <c r="F554" s="339">
        <f t="shared" si="17"/>
        <v>40.7924874026569</v>
      </c>
      <c r="G554" s="343">
        <v>8732</v>
      </c>
    </row>
    <row r="555" ht="30" customHeight="1" spans="1:7">
      <c r="A555" s="145" t="s">
        <v>483</v>
      </c>
      <c r="B555" s="344"/>
      <c r="C555" s="341">
        <v>366</v>
      </c>
      <c r="D555" s="341">
        <v>366</v>
      </c>
      <c r="E555" s="338">
        <f t="shared" si="16"/>
        <v>100</v>
      </c>
      <c r="F555" s="339">
        <f t="shared" si="17"/>
        <v>34.1417910447761</v>
      </c>
      <c r="G555" s="343">
        <v>1072</v>
      </c>
    </row>
    <row r="556" ht="30" customHeight="1" spans="1:7">
      <c r="A556" s="145" t="s">
        <v>484</v>
      </c>
      <c r="B556" s="344"/>
      <c r="C556" s="341">
        <v>200</v>
      </c>
      <c r="D556" s="341">
        <v>200</v>
      </c>
      <c r="E556" s="338">
        <f t="shared" si="16"/>
        <v>100</v>
      </c>
      <c r="F556" s="339"/>
      <c r="G556" s="343"/>
    </row>
    <row r="557" ht="30" customHeight="1" spans="1:7">
      <c r="A557" s="145" t="s">
        <v>485</v>
      </c>
      <c r="B557" s="340">
        <v>3524</v>
      </c>
      <c r="C557" s="343"/>
      <c r="D557" s="343"/>
      <c r="E557" s="338"/>
      <c r="F557" s="339"/>
      <c r="G557" s="343">
        <v>5999</v>
      </c>
    </row>
    <row r="558" ht="30" customHeight="1" spans="1:7">
      <c r="A558" s="185" t="s">
        <v>486</v>
      </c>
      <c r="B558" s="340">
        <v>6703</v>
      </c>
      <c r="C558" s="341">
        <v>6566</v>
      </c>
      <c r="D558" s="341">
        <v>6566</v>
      </c>
      <c r="E558" s="338">
        <f t="shared" si="16"/>
        <v>100</v>
      </c>
      <c r="F558" s="339">
        <f t="shared" si="17"/>
        <v>98.4407796101949</v>
      </c>
      <c r="G558" s="343">
        <v>6670</v>
      </c>
    </row>
    <row r="559" ht="30" customHeight="1" spans="1:7">
      <c r="A559" s="145" t="s">
        <v>487</v>
      </c>
      <c r="B559" s="340">
        <v>6703</v>
      </c>
      <c r="C559" s="341">
        <v>6566</v>
      </c>
      <c r="D559" s="341">
        <v>6566</v>
      </c>
      <c r="E559" s="338">
        <f t="shared" si="16"/>
        <v>100</v>
      </c>
      <c r="F559" s="339">
        <f t="shared" si="17"/>
        <v>98.4407796101949</v>
      </c>
      <c r="G559" s="343">
        <v>6670</v>
      </c>
    </row>
    <row r="560" ht="30" customHeight="1" spans="1:7">
      <c r="A560" s="185" t="s">
        <v>488</v>
      </c>
      <c r="B560" s="349">
        <v>425</v>
      </c>
      <c r="C560" s="337">
        <v>764</v>
      </c>
      <c r="D560" s="337">
        <v>764</v>
      </c>
      <c r="E560" s="338">
        <f t="shared" si="16"/>
        <v>100</v>
      </c>
      <c r="F560" s="339">
        <f t="shared" si="17"/>
        <v>102.55033557047</v>
      </c>
      <c r="G560" s="361">
        <v>745</v>
      </c>
    </row>
    <row r="561" ht="30" customHeight="1" spans="1:7">
      <c r="A561" s="185" t="s">
        <v>489</v>
      </c>
      <c r="B561" s="340">
        <v>165</v>
      </c>
      <c r="C561" s="341">
        <v>200</v>
      </c>
      <c r="D561" s="341">
        <v>200</v>
      </c>
      <c r="E561" s="338">
        <f t="shared" si="16"/>
        <v>100</v>
      </c>
      <c r="F561" s="339">
        <f t="shared" si="17"/>
        <v>121.212121212121</v>
      </c>
      <c r="G561" s="343">
        <v>165</v>
      </c>
    </row>
    <row r="562" ht="30" customHeight="1" spans="1:7">
      <c r="A562" s="145" t="s">
        <v>40</v>
      </c>
      <c r="B562" s="340">
        <v>155</v>
      </c>
      <c r="C562" s="341">
        <v>170</v>
      </c>
      <c r="D562" s="341">
        <v>170</v>
      </c>
      <c r="E562" s="338">
        <f t="shared" si="16"/>
        <v>100</v>
      </c>
      <c r="F562" s="339">
        <f t="shared" si="17"/>
        <v>109.677419354839</v>
      </c>
      <c r="G562" s="343">
        <v>155</v>
      </c>
    </row>
    <row r="563" ht="30" customHeight="1" spans="1:7">
      <c r="A563" s="145" t="s">
        <v>41</v>
      </c>
      <c r="B563" s="340">
        <v>10</v>
      </c>
      <c r="C563" s="341">
        <v>10</v>
      </c>
      <c r="D563" s="341">
        <v>10</v>
      </c>
      <c r="E563" s="338">
        <f t="shared" si="16"/>
        <v>100</v>
      </c>
      <c r="F563" s="339">
        <f t="shared" si="17"/>
        <v>100</v>
      </c>
      <c r="G563" s="343">
        <v>10</v>
      </c>
    </row>
    <row r="564" ht="30" customHeight="1" spans="1:7">
      <c r="A564" s="145" t="s">
        <v>490</v>
      </c>
      <c r="B564" s="344"/>
      <c r="C564" s="341">
        <v>20</v>
      </c>
      <c r="D564" s="341">
        <v>20</v>
      </c>
      <c r="E564" s="338">
        <f t="shared" si="16"/>
        <v>100</v>
      </c>
      <c r="F564" s="339"/>
      <c r="G564" s="343"/>
    </row>
    <row r="565" ht="30" customHeight="1" spans="1:7">
      <c r="A565" s="185" t="s">
        <v>491</v>
      </c>
      <c r="B565" s="340">
        <v>260</v>
      </c>
      <c r="C565" s="341">
        <v>564</v>
      </c>
      <c r="D565" s="341">
        <v>564</v>
      </c>
      <c r="E565" s="338">
        <f t="shared" si="16"/>
        <v>100</v>
      </c>
      <c r="F565" s="339">
        <f t="shared" si="17"/>
        <v>97.2413793103448</v>
      </c>
      <c r="G565" s="343">
        <v>580</v>
      </c>
    </row>
    <row r="566" ht="30" customHeight="1" spans="1:7">
      <c r="A566" s="145" t="s">
        <v>492</v>
      </c>
      <c r="B566" s="340">
        <v>260</v>
      </c>
      <c r="C566" s="341">
        <v>564</v>
      </c>
      <c r="D566" s="341">
        <v>564</v>
      </c>
      <c r="E566" s="338">
        <f t="shared" si="16"/>
        <v>100</v>
      </c>
      <c r="F566" s="339">
        <f t="shared" si="17"/>
        <v>97.2413793103448</v>
      </c>
      <c r="G566" s="343">
        <v>580</v>
      </c>
    </row>
    <row r="567" ht="30" customHeight="1" spans="1:7">
      <c r="A567" s="185" t="s">
        <v>493</v>
      </c>
      <c r="B567" s="349">
        <v>500</v>
      </c>
      <c r="C567" s="337">
        <v>102</v>
      </c>
      <c r="D567" s="337">
        <v>102</v>
      </c>
      <c r="E567" s="338">
        <f t="shared" si="16"/>
        <v>100</v>
      </c>
      <c r="F567" s="339">
        <f t="shared" si="17"/>
        <v>86.4406779661017</v>
      </c>
      <c r="G567" s="361">
        <v>118</v>
      </c>
    </row>
    <row r="568" ht="30" customHeight="1" spans="1:7">
      <c r="A568" s="185" t="s">
        <v>494</v>
      </c>
      <c r="B568" s="344">
        <v>500</v>
      </c>
      <c r="C568" s="341">
        <v>102</v>
      </c>
      <c r="D568" s="341">
        <v>102</v>
      </c>
      <c r="E568" s="338">
        <f t="shared" si="16"/>
        <v>100</v>
      </c>
      <c r="F568" s="339">
        <f t="shared" si="17"/>
        <v>86.4406779661017</v>
      </c>
      <c r="G568" s="343">
        <v>118</v>
      </c>
    </row>
    <row r="569" ht="30" customHeight="1" spans="1:7">
      <c r="A569" s="263" t="s">
        <v>495</v>
      </c>
      <c r="B569" s="344">
        <v>500</v>
      </c>
      <c r="C569" s="341">
        <v>102</v>
      </c>
      <c r="D569" s="341">
        <v>102</v>
      </c>
      <c r="E569" s="338">
        <f t="shared" si="16"/>
        <v>100</v>
      </c>
      <c r="F569" s="339">
        <f t="shared" si="17"/>
        <v>86.4406779661017</v>
      </c>
      <c r="G569" s="343">
        <v>118</v>
      </c>
    </row>
    <row r="570" ht="30" customHeight="1" spans="1:7">
      <c r="A570" s="185" t="s">
        <v>496</v>
      </c>
      <c r="B570" s="349">
        <v>2483</v>
      </c>
      <c r="C570" s="337">
        <v>4243</v>
      </c>
      <c r="D570" s="337">
        <v>4243</v>
      </c>
      <c r="E570" s="338">
        <f t="shared" si="16"/>
        <v>100</v>
      </c>
      <c r="F570" s="339">
        <f t="shared" si="17"/>
        <v>202.336671435384</v>
      </c>
      <c r="G570" s="361">
        <v>2097</v>
      </c>
    </row>
    <row r="571" ht="30" customHeight="1" spans="1:7">
      <c r="A571" s="185" t="s">
        <v>497</v>
      </c>
      <c r="B571" s="344">
        <v>2483</v>
      </c>
      <c r="C571" s="341">
        <v>4243</v>
      </c>
      <c r="D571" s="341">
        <v>4243</v>
      </c>
      <c r="E571" s="338">
        <f t="shared" si="16"/>
        <v>100</v>
      </c>
      <c r="F571" s="339">
        <f t="shared" si="17"/>
        <v>202.336671435384</v>
      </c>
      <c r="G571" s="343">
        <v>2097</v>
      </c>
    </row>
    <row r="572" ht="30" customHeight="1" spans="1:7">
      <c r="A572" s="145" t="s">
        <v>498</v>
      </c>
      <c r="B572" s="344">
        <v>2483</v>
      </c>
      <c r="C572" s="341">
        <v>4243</v>
      </c>
      <c r="D572" s="341">
        <v>4243</v>
      </c>
      <c r="E572" s="338">
        <f t="shared" si="16"/>
        <v>100</v>
      </c>
      <c r="F572" s="339">
        <f t="shared" si="17"/>
        <v>202.336671435384</v>
      </c>
      <c r="G572" s="343">
        <v>2097</v>
      </c>
    </row>
    <row r="573" ht="30" customHeight="1" spans="1:7">
      <c r="A573" s="185" t="s">
        <v>499</v>
      </c>
      <c r="B573" s="349"/>
      <c r="C573" s="337">
        <v>104</v>
      </c>
      <c r="D573" s="337">
        <v>104</v>
      </c>
      <c r="E573" s="338">
        <f t="shared" si="16"/>
        <v>100</v>
      </c>
      <c r="F573" s="339">
        <f t="shared" si="17"/>
        <v>142.465753424658</v>
      </c>
      <c r="G573" s="361">
        <v>73</v>
      </c>
    </row>
    <row r="574" ht="30" customHeight="1" spans="1:7">
      <c r="A574" s="185" t="s">
        <v>500</v>
      </c>
      <c r="B574" s="344"/>
      <c r="C574" s="341">
        <v>104</v>
      </c>
      <c r="D574" s="341">
        <v>104</v>
      </c>
      <c r="E574" s="338">
        <f t="shared" si="16"/>
        <v>100</v>
      </c>
      <c r="F574" s="339">
        <f t="shared" si="17"/>
        <v>142.465753424658</v>
      </c>
      <c r="G574" s="343">
        <v>73</v>
      </c>
    </row>
    <row r="575" ht="30" customHeight="1" spans="1:7">
      <c r="A575" s="185" t="s">
        <v>501</v>
      </c>
      <c r="B575" s="349">
        <v>500</v>
      </c>
      <c r="C575" s="341"/>
      <c r="D575" s="341"/>
      <c r="E575" s="338"/>
      <c r="F575" s="339"/>
      <c r="G575" s="343"/>
    </row>
    <row r="576" ht="30" customHeight="1" spans="1:7">
      <c r="A576" s="185" t="s">
        <v>502</v>
      </c>
      <c r="B576" s="344">
        <v>500</v>
      </c>
      <c r="C576" s="341"/>
      <c r="D576" s="341"/>
      <c r="E576" s="338"/>
      <c r="F576" s="339"/>
      <c r="G576" s="343"/>
    </row>
    <row r="577" ht="30.75" customHeight="1" spans="1:7">
      <c r="A577" s="360" t="s">
        <v>503</v>
      </c>
      <c r="B577" s="361">
        <v>248981</v>
      </c>
      <c r="C577" s="361">
        <v>355635</v>
      </c>
      <c r="D577" s="361">
        <v>355231</v>
      </c>
      <c r="E577" s="338">
        <f t="shared" si="16"/>
        <v>99.8864003824145</v>
      </c>
      <c r="F577" s="339">
        <f t="shared" si="17"/>
        <v>95.2811514280197</v>
      </c>
      <c r="G577" s="361">
        <v>372824</v>
      </c>
    </row>
  </sheetData>
  <mergeCells count="1">
    <mergeCell ref="A2:F2"/>
  </mergeCells>
  <printOptions horizontalCentered="1"/>
  <pageMargins left="0.55" right="0.55" top="0.275" bottom="0.393055555555556" header="0.590277777777778" footer="0.15625"/>
  <pageSetup paperSize="9" scale="46" firstPageNumber="126" orientation="portrait" useFirstPageNumber="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6"/>
  <sheetViews>
    <sheetView zoomScale="75" zoomScaleNormal="75" workbookViewId="0">
      <selection activeCell="B12" sqref="B12"/>
    </sheetView>
  </sheetViews>
  <sheetFormatPr defaultColWidth="39.25" defaultRowHeight="14.25" outlineLevelCol="1"/>
  <cols>
    <col min="1" max="1" width="59" style="136" customWidth="1"/>
    <col min="2" max="2" width="42" style="136" customWidth="1"/>
    <col min="3" max="16384" width="39.25" style="136"/>
  </cols>
  <sheetData>
    <row r="1" ht="24.6" customHeight="1" spans="1:1">
      <c r="A1" s="137" t="s">
        <v>915</v>
      </c>
    </row>
    <row r="2" ht="39.6" customHeight="1" spans="1:2">
      <c r="A2" s="138" t="s">
        <v>916</v>
      </c>
      <c r="B2" s="138"/>
    </row>
    <row r="3" ht="25.5" customHeight="1" spans="1:2">
      <c r="A3" s="139"/>
      <c r="B3" s="140" t="s">
        <v>2</v>
      </c>
    </row>
    <row r="4" ht="36.6" customHeight="1" spans="1:2">
      <c r="A4" s="141" t="s">
        <v>584</v>
      </c>
      <c r="B4" s="141" t="s">
        <v>6</v>
      </c>
    </row>
    <row r="5" ht="36.6" customHeight="1" spans="1:2">
      <c r="A5" s="142" t="s">
        <v>585</v>
      </c>
      <c r="B5" s="143">
        <v>4836</v>
      </c>
    </row>
    <row r="6" ht="36.6" customHeight="1" spans="1:2">
      <c r="A6" s="135" t="s">
        <v>917</v>
      </c>
      <c r="B6" s="144">
        <v>50</v>
      </c>
    </row>
    <row r="7" ht="36.6" customHeight="1" spans="1:2">
      <c r="A7" s="135" t="s">
        <v>918</v>
      </c>
      <c r="B7" s="144">
        <v>1518</v>
      </c>
    </row>
    <row r="8" ht="36.6" customHeight="1" spans="1:2">
      <c r="A8" s="135" t="s">
        <v>919</v>
      </c>
      <c r="B8" s="144">
        <v>100</v>
      </c>
    </row>
    <row r="9" ht="36.6" customHeight="1" spans="1:2">
      <c r="A9" s="135" t="s">
        <v>920</v>
      </c>
      <c r="B9" s="144">
        <v>230</v>
      </c>
    </row>
    <row r="10" ht="36.6" customHeight="1" spans="1:2">
      <c r="A10" s="135" t="s">
        <v>921</v>
      </c>
      <c r="B10" s="144"/>
    </row>
    <row r="11" ht="36.6" customHeight="1" spans="1:2">
      <c r="A11" s="135" t="s">
        <v>922</v>
      </c>
      <c r="B11" s="144"/>
    </row>
    <row r="12" ht="36.6" customHeight="1" spans="1:2">
      <c r="A12" s="135" t="s">
        <v>923</v>
      </c>
      <c r="B12" s="144"/>
    </row>
    <row r="13" ht="36.6" customHeight="1" spans="1:2">
      <c r="A13" s="145" t="s">
        <v>924</v>
      </c>
      <c r="B13" s="144"/>
    </row>
    <row r="14" ht="36.6" customHeight="1" spans="1:2">
      <c r="A14" s="135" t="s">
        <v>925</v>
      </c>
      <c r="B14" s="144"/>
    </row>
    <row r="15" ht="36.6" customHeight="1" spans="1:2">
      <c r="A15" s="135" t="s">
        <v>926</v>
      </c>
      <c r="B15" s="144"/>
    </row>
    <row r="16" ht="36.6" customHeight="1" spans="1:2">
      <c r="A16" s="135" t="s">
        <v>927</v>
      </c>
      <c r="B16" s="144">
        <v>1598</v>
      </c>
    </row>
    <row r="17" ht="36.6" customHeight="1" spans="1:2">
      <c r="A17" s="135" t="s">
        <v>928</v>
      </c>
      <c r="B17" s="144"/>
    </row>
    <row r="18" ht="36.6" customHeight="1" spans="1:2">
      <c r="A18" s="135" t="s">
        <v>929</v>
      </c>
      <c r="B18" s="144"/>
    </row>
    <row r="19" ht="36.6" customHeight="1" spans="1:2">
      <c r="A19" s="135" t="s">
        <v>930</v>
      </c>
      <c r="B19" s="144"/>
    </row>
    <row r="20" ht="36.6" customHeight="1" spans="1:2">
      <c r="A20" s="135" t="s">
        <v>931</v>
      </c>
      <c r="B20" s="144"/>
    </row>
    <row r="21" ht="36.6" customHeight="1" spans="1:2">
      <c r="A21" s="135" t="s">
        <v>932</v>
      </c>
      <c r="B21" s="144"/>
    </row>
    <row r="22" ht="36.6" customHeight="1" spans="1:2">
      <c r="A22" s="135" t="s">
        <v>933</v>
      </c>
      <c r="B22" s="144"/>
    </row>
    <row r="23" ht="36.6" customHeight="1" spans="1:2">
      <c r="A23" s="145" t="s">
        <v>934</v>
      </c>
      <c r="B23" s="144">
        <v>8</v>
      </c>
    </row>
    <row r="24" ht="36.6" customHeight="1" spans="1:2">
      <c r="A24" s="135" t="s">
        <v>935</v>
      </c>
      <c r="B24" s="144"/>
    </row>
    <row r="25" ht="36.6" customHeight="1" spans="1:2">
      <c r="A25" s="135" t="s">
        <v>936</v>
      </c>
      <c r="B25" s="144"/>
    </row>
    <row r="26" ht="36" customHeight="1" spans="1:2">
      <c r="A26" s="146" t="s">
        <v>937</v>
      </c>
      <c r="B26" s="144">
        <v>1332</v>
      </c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2" firstPageNumber="126" orientation="portrait" useFirstPageNumber="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4"/>
  <sheetViews>
    <sheetView zoomScale="75" zoomScaleNormal="75" workbookViewId="0">
      <selection activeCell="B7" sqref="B7"/>
    </sheetView>
  </sheetViews>
  <sheetFormatPr defaultColWidth="8.875" defaultRowHeight="14.25" outlineLevelCol="1"/>
  <cols>
    <col min="1" max="1" width="65.625" style="124" customWidth="1"/>
    <col min="2" max="2" width="41.25" style="124" customWidth="1"/>
    <col min="3" max="16384" width="8.875" style="125"/>
  </cols>
  <sheetData>
    <row r="1" ht="29.45" customHeight="1" spans="1:1">
      <c r="A1" s="126" t="s">
        <v>938</v>
      </c>
    </row>
    <row r="2" ht="25.5" spans="1:2">
      <c r="A2" s="127" t="s">
        <v>939</v>
      </c>
      <c r="B2" s="127"/>
    </row>
    <row r="3" spans="1:2">
      <c r="A3" s="128"/>
      <c r="B3" s="129" t="s">
        <v>2</v>
      </c>
    </row>
    <row r="4" ht="40.15" customHeight="1" spans="1:2">
      <c r="A4" s="130" t="s">
        <v>584</v>
      </c>
      <c r="B4" s="130" t="s">
        <v>6</v>
      </c>
    </row>
    <row r="5" s="123" customFormat="1" ht="40.15" customHeight="1" spans="1:2">
      <c r="A5" s="131" t="s">
        <v>910</v>
      </c>
      <c r="B5" s="132" t="s">
        <v>940</v>
      </c>
    </row>
    <row r="6" s="123" customFormat="1" ht="40.15" customHeight="1" spans="1:2">
      <c r="A6" s="133" t="s">
        <v>941</v>
      </c>
      <c r="B6" s="134"/>
    </row>
    <row r="7" s="123" customFormat="1" ht="40.15" customHeight="1" spans="1:2">
      <c r="A7" s="133" t="s">
        <v>942</v>
      </c>
      <c r="B7" s="134"/>
    </row>
    <row r="8" s="123" customFormat="1" ht="40.15" customHeight="1" spans="1:2">
      <c r="A8" s="133" t="s">
        <v>943</v>
      </c>
      <c r="B8" s="134"/>
    </row>
    <row r="9" s="123" customFormat="1" ht="40.15" customHeight="1" spans="1:2">
      <c r="A9" s="133" t="s">
        <v>944</v>
      </c>
      <c r="B9" s="134"/>
    </row>
    <row r="10" s="123" customFormat="1" ht="40.15" customHeight="1" spans="1:2">
      <c r="A10" s="133" t="s">
        <v>945</v>
      </c>
      <c r="B10" s="134"/>
    </row>
    <row r="11" s="123" customFormat="1" ht="40.15" customHeight="1" spans="1:2">
      <c r="A11" s="133" t="s">
        <v>946</v>
      </c>
      <c r="B11" s="134"/>
    </row>
    <row r="12" s="123" customFormat="1" ht="40.15" customHeight="1" spans="1:2">
      <c r="A12" s="133" t="s">
        <v>947</v>
      </c>
      <c r="B12" s="134"/>
    </row>
    <row r="13" s="123" customFormat="1" ht="40.15" customHeight="1" spans="1:2">
      <c r="A13" s="135" t="s">
        <v>948</v>
      </c>
      <c r="B13" s="134"/>
    </row>
    <row r="14" ht="40.15" customHeight="1" spans="1:2">
      <c r="A14" s="135" t="s">
        <v>949</v>
      </c>
      <c r="B14" s="134"/>
    </row>
    <row r="15" ht="40.15" customHeight="1" spans="1:2">
      <c r="A15" s="135" t="s">
        <v>950</v>
      </c>
      <c r="B15" s="134"/>
    </row>
    <row r="16" ht="40.15" customHeight="1" spans="1:2">
      <c r="A16" s="135" t="s">
        <v>951</v>
      </c>
      <c r="B16" s="134"/>
    </row>
    <row r="17" ht="40.15" customHeight="1" spans="1:2">
      <c r="A17" s="135" t="s">
        <v>952</v>
      </c>
      <c r="B17" s="134"/>
    </row>
    <row r="18" ht="40.15" customHeight="1" spans="1:2">
      <c r="A18" s="135" t="s">
        <v>953</v>
      </c>
      <c r="B18" s="134"/>
    </row>
    <row r="19" ht="40.15" customHeight="1" spans="1:2">
      <c r="A19" s="135" t="s">
        <v>954</v>
      </c>
      <c r="B19" s="134"/>
    </row>
    <row r="20" ht="40.15" customHeight="1" spans="1:2">
      <c r="A20" s="135" t="s">
        <v>955</v>
      </c>
      <c r="B20" s="134"/>
    </row>
    <row r="21" ht="40.15" customHeight="1" spans="1:2">
      <c r="A21" s="135" t="s">
        <v>956</v>
      </c>
      <c r="B21" s="134"/>
    </row>
    <row r="22" ht="40.15" customHeight="1" spans="1:2">
      <c r="A22" s="135" t="s">
        <v>957</v>
      </c>
      <c r="B22" s="134"/>
    </row>
    <row r="23" ht="40.15" customHeight="1" spans="1:2">
      <c r="A23" s="135" t="s">
        <v>958</v>
      </c>
      <c r="B23" s="134"/>
    </row>
    <row r="24" ht="40.15" customHeight="1" spans="1:2">
      <c r="A24" s="135" t="s">
        <v>959</v>
      </c>
      <c r="B24" s="134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87" firstPageNumber="126" orientation="portrait" useFirstPageNumber="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4"/>
  <sheetViews>
    <sheetView zoomScale="75" zoomScaleNormal="75" workbookViewId="0">
      <selection activeCell="B6" sqref="B6"/>
    </sheetView>
  </sheetViews>
  <sheetFormatPr defaultColWidth="48.375" defaultRowHeight="13.5" outlineLevelCol="1"/>
  <cols>
    <col min="1" max="16384" width="48.375" style="2"/>
  </cols>
  <sheetData>
    <row r="1" ht="34.9" customHeight="1" spans="1:2">
      <c r="A1" s="110" t="s">
        <v>960</v>
      </c>
      <c r="B1" s="1"/>
    </row>
    <row r="2" ht="52.9" customHeight="1" spans="1:2">
      <c r="A2" s="4" t="s">
        <v>961</v>
      </c>
      <c r="B2" s="4"/>
    </row>
    <row r="3" ht="31.15" customHeight="1" spans="1:2">
      <c r="A3" s="111"/>
      <c r="B3" s="112" t="s">
        <v>752</v>
      </c>
    </row>
    <row r="4" ht="45" customHeight="1" spans="1:2">
      <c r="A4" s="113" t="s">
        <v>753</v>
      </c>
      <c r="B4" s="113" t="s">
        <v>754</v>
      </c>
    </row>
    <row r="5" ht="45" customHeight="1" spans="1:2">
      <c r="A5" s="114" t="s">
        <v>962</v>
      </c>
      <c r="B5" s="115">
        <v>6.0167</v>
      </c>
    </row>
    <row r="6" ht="45" customHeight="1" spans="1:2">
      <c r="A6" s="114" t="s">
        <v>963</v>
      </c>
      <c r="B6" s="115">
        <v>0.7884</v>
      </c>
    </row>
    <row r="7" ht="45" customHeight="1" spans="1:2">
      <c r="A7" s="114" t="s">
        <v>964</v>
      </c>
      <c r="B7" s="115">
        <v>0.55</v>
      </c>
    </row>
    <row r="8" ht="45" customHeight="1" spans="1:2">
      <c r="A8" s="116" t="s">
        <v>965</v>
      </c>
      <c r="B8" s="117"/>
    </row>
    <row r="9" ht="45" customHeight="1" spans="1:2">
      <c r="A9" s="114" t="s">
        <v>966</v>
      </c>
      <c r="B9" s="118">
        <v>5.8751</v>
      </c>
    </row>
    <row r="10" ht="45" customHeight="1" spans="1:2">
      <c r="A10" s="119" t="s">
        <v>760</v>
      </c>
      <c r="B10" s="120"/>
    </row>
    <row r="11" ht="14.25" spans="1:2">
      <c r="A11" s="121"/>
      <c r="B11" s="120"/>
    </row>
    <row r="12" ht="14.25" spans="1:2">
      <c r="A12" s="122"/>
      <c r="B12" s="120"/>
    </row>
    <row r="13" spans="1:2">
      <c r="A13" s="1"/>
      <c r="B13" s="1"/>
    </row>
    <row r="14" spans="1:2">
      <c r="A14" s="1"/>
      <c r="B14" s="1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6" firstPageNumber="126" orientation="portrait" useFirstPageNumber="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7"/>
  <sheetViews>
    <sheetView zoomScale="75" zoomScaleNormal="75" workbookViewId="0">
      <selection activeCell="B8" sqref="B8"/>
    </sheetView>
  </sheetViews>
  <sheetFormatPr defaultColWidth="47.625" defaultRowHeight="13.5" outlineLevelCol="1"/>
  <cols>
    <col min="1" max="1" width="47.625" style="1"/>
    <col min="2" max="2" width="42.5" style="1" customWidth="1"/>
    <col min="3" max="16384" width="47.625" style="2"/>
  </cols>
  <sheetData>
    <row r="1" ht="28.9" customHeight="1" spans="1:1">
      <c r="A1" s="3" t="s">
        <v>967</v>
      </c>
    </row>
    <row r="2" ht="22.5" spans="1:2">
      <c r="A2" s="4" t="s">
        <v>968</v>
      </c>
      <c r="B2" s="4"/>
    </row>
    <row r="3" ht="31.9" customHeight="1" spans="1:2">
      <c r="A3" s="5" t="s">
        <v>763</v>
      </c>
      <c r="B3" s="6" t="s">
        <v>752</v>
      </c>
    </row>
    <row r="4" ht="29.45" customHeight="1" spans="1:2">
      <c r="A4" s="7" t="s">
        <v>764</v>
      </c>
      <c r="B4" s="7" t="s">
        <v>765</v>
      </c>
    </row>
    <row r="5" ht="30.6" customHeight="1" spans="1:2">
      <c r="A5" s="8" t="s">
        <v>766</v>
      </c>
      <c r="B5" s="9"/>
    </row>
    <row r="6" ht="30.6" customHeight="1" spans="1:2">
      <c r="A6" s="8" t="s">
        <v>667</v>
      </c>
      <c r="B6" s="9"/>
    </row>
    <row r="7" ht="30.6" customHeight="1" spans="1:2">
      <c r="A7" s="8" t="s">
        <v>667</v>
      </c>
      <c r="B7" s="9"/>
    </row>
    <row r="8" ht="30.6" customHeight="1" spans="1:2">
      <c r="A8" s="8" t="s">
        <v>667</v>
      </c>
      <c r="B8" s="9"/>
    </row>
    <row r="9" ht="30.6" customHeight="1" spans="1:2">
      <c r="A9" s="8" t="s">
        <v>667</v>
      </c>
      <c r="B9" s="9"/>
    </row>
    <row r="10" ht="30.6" customHeight="1" spans="1:2">
      <c r="A10" s="8" t="s">
        <v>667</v>
      </c>
      <c r="B10" s="9"/>
    </row>
    <row r="11" ht="30.6" customHeight="1" spans="1:2">
      <c r="A11" s="8" t="s">
        <v>667</v>
      </c>
      <c r="B11" s="9"/>
    </row>
    <row r="12" ht="30.6" customHeight="1" spans="1:2">
      <c r="A12" s="8" t="s">
        <v>667</v>
      </c>
      <c r="B12" s="9"/>
    </row>
    <row r="13" ht="30.6" customHeight="1" spans="1:2">
      <c r="A13" s="8" t="s">
        <v>667</v>
      </c>
      <c r="B13" s="9"/>
    </row>
    <row r="14" ht="30.6" customHeight="1" spans="1:2">
      <c r="A14" s="8" t="s">
        <v>667</v>
      </c>
      <c r="B14" s="9"/>
    </row>
    <row r="15" ht="30.6" customHeight="1" spans="1:2">
      <c r="A15" s="8" t="s">
        <v>667</v>
      </c>
      <c r="B15" s="9"/>
    </row>
    <row r="16" ht="30.6" customHeight="1" spans="1:2">
      <c r="A16" s="8" t="s">
        <v>667</v>
      </c>
      <c r="B16" s="9"/>
    </row>
    <row r="17" ht="30.6" customHeight="1" spans="1:2">
      <c r="A17" s="8" t="s">
        <v>667</v>
      </c>
      <c r="B17" s="9"/>
    </row>
    <row r="18" ht="30.6" customHeight="1" spans="1:2">
      <c r="A18" s="8" t="s">
        <v>667</v>
      </c>
      <c r="B18" s="9"/>
    </row>
    <row r="19" ht="30.6" customHeight="1" spans="1:2">
      <c r="A19" s="8" t="s">
        <v>667</v>
      </c>
      <c r="B19" s="9"/>
    </row>
    <row r="20" ht="30.6" customHeight="1" spans="1:2">
      <c r="A20" s="8" t="s">
        <v>667</v>
      </c>
      <c r="B20" s="9"/>
    </row>
    <row r="21" ht="30.6" customHeight="1" spans="1:2">
      <c r="A21" s="8" t="s">
        <v>667</v>
      </c>
      <c r="B21" s="9"/>
    </row>
    <row r="22" ht="30.6" customHeight="1" spans="1:2">
      <c r="A22" s="8" t="s">
        <v>667</v>
      </c>
      <c r="B22" s="9"/>
    </row>
    <row r="23" ht="30.6" customHeight="1" spans="1:2">
      <c r="A23" s="8" t="s">
        <v>667</v>
      </c>
      <c r="B23" s="9"/>
    </row>
    <row r="24" ht="30.6" customHeight="1" spans="1:2">
      <c r="A24" s="8" t="s">
        <v>667</v>
      </c>
      <c r="B24" s="9"/>
    </row>
    <row r="25" ht="30.6" customHeight="1" spans="1:2">
      <c r="A25" s="8" t="s">
        <v>667</v>
      </c>
      <c r="B25" s="9"/>
    </row>
    <row r="26" ht="30.6" customHeight="1" spans="1:2">
      <c r="A26" s="8" t="s">
        <v>667</v>
      </c>
      <c r="B26" s="9"/>
    </row>
    <row r="27" ht="30.6" customHeight="1" spans="1:2">
      <c r="A27" s="10" t="s">
        <v>767</v>
      </c>
      <c r="B27" s="11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firstPageNumber="126" orientation="portrait" useFirstPageNumber="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0"/>
  <sheetViews>
    <sheetView zoomScale="75" zoomScaleNormal="75" workbookViewId="0">
      <selection activeCell="C4" sqref="C4"/>
    </sheetView>
  </sheetViews>
  <sheetFormatPr defaultColWidth="8.875" defaultRowHeight="14.25" outlineLevelCol="4"/>
  <cols>
    <col min="1" max="1" width="56.5" style="99" customWidth="1"/>
    <col min="2" max="2" width="14.25" style="99" customWidth="1"/>
    <col min="3" max="3" width="13" style="99" customWidth="1"/>
    <col min="4" max="4" width="13.375" style="99" customWidth="1"/>
    <col min="5" max="5" width="16.25" style="99" customWidth="1"/>
    <col min="6" max="16384" width="8.875" style="99"/>
  </cols>
  <sheetData>
    <row r="1" s="23" customFormat="1" ht="25.9" customHeight="1" spans="1:1">
      <c r="A1" s="100" t="s">
        <v>969</v>
      </c>
    </row>
    <row r="2" ht="41.45" customHeight="1" spans="1:5">
      <c r="A2" s="101" t="s">
        <v>970</v>
      </c>
      <c r="B2" s="101"/>
      <c r="C2" s="101"/>
      <c r="D2" s="101"/>
      <c r="E2" s="101"/>
    </row>
    <row r="3" ht="31.15" customHeight="1" spans="1:5">
      <c r="A3" s="63"/>
      <c r="E3" s="102" t="s">
        <v>2</v>
      </c>
    </row>
    <row r="4" ht="22.9" customHeight="1" spans="1:5">
      <c r="A4" s="65" t="s">
        <v>971</v>
      </c>
      <c r="B4" s="56" t="s">
        <v>4</v>
      </c>
      <c r="C4" s="30" t="s">
        <v>5</v>
      </c>
      <c r="D4" s="56" t="s">
        <v>6</v>
      </c>
      <c r="E4" s="66" t="s">
        <v>672</v>
      </c>
    </row>
    <row r="5" ht="22.9" customHeight="1" spans="1:5">
      <c r="A5" s="107" t="s">
        <v>972</v>
      </c>
      <c r="B5" s="68">
        <v>68</v>
      </c>
      <c r="C5" s="68">
        <v>70</v>
      </c>
      <c r="D5" s="68">
        <v>70</v>
      </c>
      <c r="E5" s="89">
        <v>100</v>
      </c>
    </row>
    <row r="6" s="59" customFormat="1" ht="22.9" customHeight="1" spans="1:5">
      <c r="A6" s="90" t="s">
        <v>973</v>
      </c>
      <c r="B6" s="73"/>
      <c r="C6" s="77">
        <v>42</v>
      </c>
      <c r="D6" s="77">
        <v>42</v>
      </c>
      <c r="E6" s="77">
        <v>100</v>
      </c>
    </row>
    <row r="7" s="58" customFormat="1" ht="22.9" customHeight="1" spans="1:5">
      <c r="A7" s="108" t="s">
        <v>974</v>
      </c>
      <c r="B7" s="73"/>
      <c r="C7" s="76"/>
      <c r="D7" s="76"/>
      <c r="E7" s="76"/>
    </row>
    <row r="8" s="58" customFormat="1" ht="22.9" customHeight="1" spans="1:5">
      <c r="A8" s="108" t="s">
        <v>975</v>
      </c>
      <c r="B8" s="73"/>
      <c r="C8" s="76"/>
      <c r="D8" s="76"/>
      <c r="E8" s="76"/>
    </row>
    <row r="9" s="98" customFormat="1" ht="22.9" customHeight="1" spans="1:5">
      <c r="A9" s="108" t="s">
        <v>976</v>
      </c>
      <c r="B9" s="73"/>
      <c r="C9" s="104"/>
      <c r="D9" s="104"/>
      <c r="E9" s="104"/>
    </row>
    <row r="10" s="98" customFormat="1" ht="22.9" customHeight="1" spans="1:5">
      <c r="A10" s="108" t="s">
        <v>977</v>
      </c>
      <c r="B10" s="73"/>
      <c r="C10" s="104"/>
      <c r="D10" s="104"/>
      <c r="E10" s="104"/>
    </row>
    <row r="11" s="98" customFormat="1" ht="22.9" customHeight="1" spans="1:5">
      <c r="A11" s="108" t="s">
        <v>978</v>
      </c>
      <c r="B11" s="73"/>
      <c r="C11" s="104"/>
      <c r="D11" s="104"/>
      <c r="E11" s="104"/>
    </row>
    <row r="12" s="98" customFormat="1" ht="22.9" customHeight="1" spans="1:5">
      <c r="A12" s="108" t="s">
        <v>979</v>
      </c>
      <c r="B12" s="73"/>
      <c r="C12" s="104"/>
      <c r="D12" s="104"/>
      <c r="E12" s="104"/>
    </row>
    <row r="13" s="98" customFormat="1" ht="22.9" customHeight="1" spans="1:5">
      <c r="A13" s="108" t="s">
        <v>980</v>
      </c>
      <c r="B13" s="73"/>
      <c r="C13" s="104"/>
      <c r="D13" s="104"/>
      <c r="E13" s="104"/>
    </row>
    <row r="14" s="98" customFormat="1" ht="22.9" customHeight="1" spans="1:5">
      <c r="A14" s="108" t="s">
        <v>981</v>
      </c>
      <c r="B14" s="73"/>
      <c r="C14" s="104"/>
      <c r="D14" s="104"/>
      <c r="E14" s="104"/>
    </row>
    <row r="15" s="59" customFormat="1" ht="22.9" customHeight="1" spans="1:5">
      <c r="A15" s="109" t="s">
        <v>982</v>
      </c>
      <c r="B15" s="73"/>
      <c r="C15" s="77"/>
      <c r="D15" s="77"/>
      <c r="E15" s="77"/>
    </row>
    <row r="16" ht="22.9" customHeight="1" spans="1:5">
      <c r="A16" s="90" t="s">
        <v>983</v>
      </c>
      <c r="B16" s="73"/>
      <c r="C16" s="75"/>
      <c r="D16" s="75"/>
      <c r="E16" s="75"/>
    </row>
    <row r="17" ht="22.9" customHeight="1" spans="1:5">
      <c r="A17" s="90" t="s">
        <v>984</v>
      </c>
      <c r="B17" s="73"/>
      <c r="C17" s="75"/>
      <c r="D17" s="75"/>
      <c r="E17" s="75"/>
    </row>
    <row r="18" ht="22.9" customHeight="1" spans="1:5">
      <c r="A18" s="90" t="s">
        <v>985</v>
      </c>
      <c r="B18" s="73"/>
      <c r="C18" s="75"/>
      <c r="D18" s="75"/>
      <c r="E18" s="75"/>
    </row>
    <row r="19" ht="22.9" customHeight="1" spans="1:5">
      <c r="A19" s="90" t="s">
        <v>986</v>
      </c>
      <c r="B19" s="73"/>
      <c r="C19" s="75"/>
      <c r="D19" s="75"/>
      <c r="E19" s="75"/>
    </row>
    <row r="20" ht="22.9" customHeight="1" spans="1:5">
      <c r="A20" s="93" t="s">
        <v>987</v>
      </c>
      <c r="B20" s="73"/>
      <c r="C20" s="75"/>
      <c r="D20" s="75"/>
      <c r="E20" s="75"/>
    </row>
    <row r="21" ht="22.9" customHeight="1" spans="1:5">
      <c r="A21" s="93" t="s">
        <v>988</v>
      </c>
      <c r="B21" s="73"/>
      <c r="C21" s="75"/>
      <c r="D21" s="75"/>
      <c r="E21" s="75"/>
    </row>
    <row r="22" ht="22.9" customHeight="1" spans="1:5">
      <c r="A22" s="90" t="s">
        <v>989</v>
      </c>
      <c r="B22" s="73">
        <v>68</v>
      </c>
      <c r="C22" s="73">
        <v>28</v>
      </c>
      <c r="D22" s="73">
        <v>28</v>
      </c>
      <c r="E22" s="75">
        <v>100</v>
      </c>
    </row>
    <row r="23" ht="22.9" customHeight="1" spans="1:5">
      <c r="A23" s="107" t="s">
        <v>990</v>
      </c>
      <c r="B23" s="68">
        <v>345</v>
      </c>
      <c r="C23" s="68">
        <v>394</v>
      </c>
      <c r="D23" s="68">
        <v>394</v>
      </c>
      <c r="E23" s="89">
        <v>100</v>
      </c>
    </row>
    <row r="24" ht="22.9" customHeight="1" spans="1:5">
      <c r="A24" s="90" t="s">
        <v>991</v>
      </c>
      <c r="B24" s="73">
        <v>345</v>
      </c>
      <c r="C24" s="73">
        <v>394</v>
      </c>
      <c r="D24" s="73">
        <v>394</v>
      </c>
      <c r="E24" s="75">
        <v>100</v>
      </c>
    </row>
    <row r="25" ht="22.9" customHeight="1" spans="1:5">
      <c r="A25" s="90" t="s">
        <v>992</v>
      </c>
      <c r="B25" s="73"/>
      <c r="C25" s="75"/>
      <c r="D25" s="75"/>
      <c r="E25" s="75"/>
    </row>
    <row r="26" ht="22.9" customHeight="1" spans="1:5">
      <c r="A26" s="93" t="s">
        <v>993</v>
      </c>
      <c r="B26" s="73"/>
      <c r="C26" s="75"/>
      <c r="D26" s="75"/>
      <c r="E26" s="75"/>
    </row>
    <row r="27" ht="22.9" customHeight="1" spans="1:5">
      <c r="A27" s="90" t="s">
        <v>994</v>
      </c>
      <c r="B27" s="73"/>
      <c r="C27" s="75"/>
      <c r="D27" s="75"/>
      <c r="E27" s="75"/>
    </row>
    <row r="28" ht="22.9" customHeight="1" spans="1:5">
      <c r="A28" s="107" t="s">
        <v>995</v>
      </c>
      <c r="B28" s="68"/>
      <c r="C28" s="75"/>
      <c r="D28" s="75"/>
      <c r="E28" s="75"/>
    </row>
    <row r="29" ht="22.9" customHeight="1" spans="1:5">
      <c r="A29" s="90" t="s">
        <v>996</v>
      </c>
      <c r="B29" s="73"/>
      <c r="C29" s="75"/>
      <c r="D29" s="75"/>
      <c r="E29" s="75"/>
    </row>
    <row r="30" ht="22.5" customHeight="1" spans="1:5">
      <c r="A30" s="90" t="s">
        <v>997</v>
      </c>
      <c r="B30" s="73"/>
      <c r="C30" s="75"/>
      <c r="D30" s="75"/>
      <c r="E30" s="75"/>
    </row>
    <row r="31" ht="22.9" customHeight="1" spans="1:5">
      <c r="A31" s="90" t="s">
        <v>998</v>
      </c>
      <c r="B31" s="73"/>
      <c r="C31" s="75"/>
      <c r="D31" s="75"/>
      <c r="E31" s="75"/>
    </row>
    <row r="32" ht="22.9" customHeight="1" spans="1:5">
      <c r="A32" s="107" t="s">
        <v>999</v>
      </c>
      <c r="B32" s="68"/>
      <c r="C32" s="75"/>
      <c r="D32" s="75"/>
      <c r="E32" s="75"/>
    </row>
    <row r="33" ht="22.9" customHeight="1" spans="1:5">
      <c r="A33" s="93" t="s">
        <v>1000</v>
      </c>
      <c r="B33" s="68"/>
      <c r="C33" s="75"/>
      <c r="D33" s="75"/>
      <c r="E33" s="75"/>
    </row>
    <row r="34" ht="22.9" customHeight="1" spans="1:5">
      <c r="A34" s="90" t="s">
        <v>1001</v>
      </c>
      <c r="B34" s="73"/>
      <c r="C34" s="75"/>
      <c r="D34" s="75"/>
      <c r="E34" s="75"/>
    </row>
    <row r="35" ht="22.9" customHeight="1" spans="1:5">
      <c r="A35" s="107" t="s">
        <v>1002</v>
      </c>
      <c r="B35" s="68"/>
      <c r="C35" s="75"/>
      <c r="D35" s="75"/>
      <c r="E35" s="75"/>
    </row>
    <row r="36" ht="22.9" customHeight="1" spans="1:5">
      <c r="A36" s="90" t="s">
        <v>1003</v>
      </c>
      <c r="B36" s="73"/>
      <c r="C36" s="75"/>
      <c r="D36" s="75"/>
      <c r="E36" s="75"/>
    </row>
    <row r="37" ht="22.9" customHeight="1" spans="1:5">
      <c r="A37" s="90"/>
      <c r="B37" s="73"/>
      <c r="C37" s="75"/>
      <c r="D37" s="75"/>
      <c r="E37" s="75"/>
    </row>
    <row r="38" ht="22.9" customHeight="1" spans="1:5">
      <c r="A38" s="96" t="s">
        <v>1004</v>
      </c>
      <c r="B38" s="68">
        <v>413</v>
      </c>
      <c r="C38" s="68">
        <v>464</v>
      </c>
      <c r="D38" s="68">
        <v>464</v>
      </c>
      <c r="E38" s="68">
        <v>100</v>
      </c>
    </row>
    <row r="39" ht="22.9" customHeight="1" spans="1:5">
      <c r="A39" s="97" t="s">
        <v>1005</v>
      </c>
      <c r="B39" s="68"/>
      <c r="C39" s="75"/>
      <c r="D39" s="75"/>
      <c r="E39" s="75"/>
    </row>
    <row r="40" ht="22.9" customHeight="1" spans="1:5">
      <c r="A40" s="96" t="s">
        <v>1006</v>
      </c>
      <c r="B40" s="68"/>
      <c r="C40" s="75"/>
      <c r="D40" s="75"/>
      <c r="E40" s="75"/>
    </row>
  </sheetData>
  <mergeCells count="1">
    <mergeCell ref="A2:E2"/>
  </mergeCells>
  <printOptions horizontalCentered="1"/>
  <pageMargins left="0.55" right="0.55" top="0.275" bottom="0.393055555555556" header="0.590277777777778" footer="0.15625"/>
  <pageSetup paperSize="9" scale="81" firstPageNumber="126" orientation="portrait" useFirstPageNumber="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1"/>
  <sheetViews>
    <sheetView zoomScale="75" zoomScaleNormal="75" workbookViewId="0">
      <selection activeCell="C4" sqref="C4"/>
    </sheetView>
  </sheetViews>
  <sheetFormatPr defaultColWidth="8.875" defaultRowHeight="14.25" outlineLevelCol="4"/>
  <cols>
    <col min="1" max="1" width="65" style="99" customWidth="1"/>
    <col min="2" max="2" width="17.125" style="99" customWidth="1"/>
    <col min="3" max="3" width="14.75" style="99" customWidth="1"/>
    <col min="4" max="4" width="10.5" style="99" customWidth="1"/>
    <col min="5" max="5" width="14.625" style="99" customWidth="1"/>
    <col min="6" max="16384" width="8.875" style="99"/>
  </cols>
  <sheetData>
    <row r="1" s="23" customFormat="1" ht="25.9" customHeight="1" spans="1:1">
      <c r="A1" s="100" t="s">
        <v>1007</v>
      </c>
    </row>
    <row r="2" ht="41.45" customHeight="1" spans="1:5">
      <c r="A2" s="101" t="s">
        <v>1008</v>
      </c>
      <c r="B2" s="101"/>
      <c r="C2" s="101"/>
      <c r="D2" s="101"/>
      <c r="E2" s="101"/>
    </row>
    <row r="3" ht="31.15" customHeight="1" spans="1:5">
      <c r="A3" s="63"/>
      <c r="E3" s="102" t="s">
        <v>2</v>
      </c>
    </row>
    <row r="4" ht="34.9" customHeight="1" spans="1:5">
      <c r="A4" s="65" t="s">
        <v>971</v>
      </c>
      <c r="B4" s="56" t="s">
        <v>4</v>
      </c>
      <c r="C4" s="30" t="s">
        <v>5</v>
      </c>
      <c r="D4" s="56" t="s">
        <v>6</v>
      </c>
      <c r="E4" s="66" t="s">
        <v>672</v>
      </c>
    </row>
    <row r="5" ht="34.9" customHeight="1" spans="1:5">
      <c r="A5" s="103" t="s">
        <v>1009</v>
      </c>
      <c r="B5" s="68">
        <v>413</v>
      </c>
      <c r="C5" s="68">
        <v>232</v>
      </c>
      <c r="D5" s="68">
        <v>232</v>
      </c>
      <c r="E5" s="68">
        <v>100</v>
      </c>
    </row>
    <row r="6" s="59" customFormat="1" ht="34.9" customHeight="1" spans="1:5">
      <c r="A6" s="72" t="s">
        <v>1010</v>
      </c>
      <c r="B6" s="73"/>
      <c r="C6" s="77"/>
      <c r="D6" s="77"/>
      <c r="E6" s="77"/>
    </row>
    <row r="7" s="58" customFormat="1" ht="34.9" customHeight="1" spans="1:5">
      <c r="A7" s="72" t="s">
        <v>1011</v>
      </c>
      <c r="B7" s="73"/>
      <c r="C7" s="76"/>
      <c r="D7" s="76"/>
      <c r="E7" s="76"/>
    </row>
    <row r="8" s="58" customFormat="1" ht="34.9" customHeight="1" spans="1:5">
      <c r="A8" s="72" t="s">
        <v>1012</v>
      </c>
      <c r="B8" s="73"/>
      <c r="C8" s="76"/>
      <c r="D8" s="76"/>
      <c r="E8" s="76"/>
    </row>
    <row r="9" s="98" customFormat="1" ht="34.9" customHeight="1" spans="1:5">
      <c r="A9" s="72" t="s">
        <v>1013</v>
      </c>
      <c r="B9" s="73"/>
      <c r="C9" s="104"/>
      <c r="D9" s="104"/>
      <c r="E9" s="104"/>
    </row>
    <row r="10" s="98" customFormat="1" ht="34.9" customHeight="1" spans="1:5">
      <c r="A10" s="72" t="s">
        <v>1014</v>
      </c>
      <c r="B10" s="73"/>
      <c r="C10" s="104"/>
      <c r="D10" s="104"/>
      <c r="E10" s="104"/>
    </row>
    <row r="11" s="98" customFormat="1" ht="34.9" customHeight="1" spans="1:5">
      <c r="A11" s="72" t="s">
        <v>1015</v>
      </c>
      <c r="B11" s="73"/>
      <c r="C11" s="104"/>
      <c r="D11" s="104"/>
      <c r="E11" s="104"/>
    </row>
    <row r="12" s="98" customFormat="1" ht="34.9" customHeight="1" spans="1:5">
      <c r="A12" s="72" t="s">
        <v>1016</v>
      </c>
      <c r="B12" s="73">
        <v>413</v>
      </c>
      <c r="C12" s="104"/>
      <c r="D12" s="104"/>
      <c r="E12" s="104"/>
    </row>
    <row r="13" s="98" customFormat="1" ht="34.9" customHeight="1" spans="1:5">
      <c r="A13" s="72" t="s">
        <v>1017</v>
      </c>
      <c r="B13" s="73"/>
      <c r="C13" s="104"/>
      <c r="D13" s="104"/>
      <c r="E13" s="104"/>
    </row>
    <row r="14" s="98" customFormat="1" ht="34.9" customHeight="1" spans="1:5">
      <c r="A14" s="72" t="s">
        <v>1018</v>
      </c>
      <c r="B14" s="73"/>
      <c r="C14" s="104"/>
      <c r="D14" s="104"/>
      <c r="E14" s="104"/>
    </row>
    <row r="15" s="59" customFormat="1" ht="34.9" customHeight="1" spans="1:5">
      <c r="A15" s="72" t="s">
        <v>1019</v>
      </c>
      <c r="B15" s="73"/>
      <c r="C15" s="77"/>
      <c r="D15" s="77"/>
      <c r="E15" s="77"/>
    </row>
    <row r="16" ht="34.9" customHeight="1" spans="1:5">
      <c r="A16" s="72" t="s">
        <v>1020</v>
      </c>
      <c r="B16" s="73">
        <v>413</v>
      </c>
      <c r="C16" s="75"/>
      <c r="D16" s="75"/>
      <c r="E16" s="75"/>
    </row>
    <row r="17" ht="34.9" customHeight="1" spans="1:5">
      <c r="A17" s="72" t="s">
        <v>1021</v>
      </c>
      <c r="B17" s="73"/>
      <c r="C17" s="75"/>
      <c r="D17" s="75"/>
      <c r="E17" s="75"/>
    </row>
    <row r="18" ht="34.9" customHeight="1" spans="1:5">
      <c r="A18" s="72" t="s">
        <v>1022</v>
      </c>
      <c r="B18" s="73"/>
      <c r="C18" s="75"/>
      <c r="D18" s="75"/>
      <c r="E18" s="75"/>
    </row>
    <row r="19" ht="34.9" customHeight="1" spans="1:5">
      <c r="A19" s="72" t="s">
        <v>1023</v>
      </c>
      <c r="B19" s="73"/>
      <c r="C19" s="75"/>
      <c r="D19" s="75"/>
      <c r="E19" s="75"/>
    </row>
    <row r="20" ht="34.9" customHeight="1" spans="1:5">
      <c r="A20" s="72" t="s">
        <v>1024</v>
      </c>
      <c r="B20" s="73"/>
      <c r="C20" s="75"/>
      <c r="D20" s="75"/>
      <c r="E20" s="75"/>
    </row>
    <row r="21" ht="34.9" customHeight="1" spans="1:5">
      <c r="A21" s="72" t="s">
        <v>1025</v>
      </c>
      <c r="B21" s="73"/>
      <c r="C21" s="75"/>
      <c r="D21" s="75"/>
      <c r="E21" s="75"/>
    </row>
    <row r="22" ht="34.9" customHeight="1" spans="1:5">
      <c r="A22" s="72" t="s">
        <v>1026</v>
      </c>
      <c r="B22" s="73"/>
      <c r="C22" s="75"/>
      <c r="D22" s="75"/>
      <c r="E22" s="75"/>
    </row>
    <row r="23" ht="34.9" customHeight="1" spans="1:5">
      <c r="A23" s="105" t="s">
        <v>1027</v>
      </c>
      <c r="B23" s="68"/>
      <c r="C23" s="75"/>
      <c r="D23" s="75"/>
      <c r="E23" s="75"/>
    </row>
    <row r="24" ht="34.9" customHeight="1" spans="1:5">
      <c r="A24" s="72" t="s">
        <v>1028</v>
      </c>
      <c r="B24" s="73"/>
      <c r="C24" s="73">
        <v>232</v>
      </c>
      <c r="D24" s="73">
        <v>232</v>
      </c>
      <c r="E24" s="73">
        <v>100</v>
      </c>
    </row>
    <row r="25" ht="34.9" customHeight="1" spans="1:5">
      <c r="A25" s="72" t="s">
        <v>1029</v>
      </c>
      <c r="B25" s="73"/>
      <c r="C25" s="73">
        <v>232</v>
      </c>
      <c r="D25" s="73">
        <v>232</v>
      </c>
      <c r="E25" s="73">
        <v>100</v>
      </c>
    </row>
    <row r="26" ht="34.9" customHeight="1" spans="1:5">
      <c r="A26" s="103" t="s">
        <v>1030</v>
      </c>
      <c r="B26" s="73"/>
      <c r="C26" s="73">
        <v>232</v>
      </c>
      <c r="D26" s="73">
        <v>232</v>
      </c>
      <c r="E26" s="75"/>
    </row>
    <row r="27" ht="34.9" customHeight="1" spans="1:5">
      <c r="A27" s="72" t="s">
        <v>1031</v>
      </c>
      <c r="B27" s="73"/>
      <c r="C27" s="75">
        <v>232</v>
      </c>
      <c r="D27" s="75">
        <v>232</v>
      </c>
      <c r="E27" s="75"/>
    </row>
    <row r="28" ht="34.9" customHeight="1" spans="1:5">
      <c r="A28" s="72" t="s">
        <v>1032</v>
      </c>
      <c r="B28" s="68"/>
      <c r="C28" s="75">
        <v>232</v>
      </c>
      <c r="D28" s="75">
        <v>232</v>
      </c>
      <c r="E28" s="75"/>
    </row>
    <row r="29" ht="34.9" customHeight="1" spans="1:5">
      <c r="A29" s="72"/>
      <c r="B29" s="73"/>
      <c r="C29" s="75"/>
      <c r="D29" s="75"/>
      <c r="E29" s="75"/>
    </row>
    <row r="30" ht="34.9" customHeight="1" spans="1:5">
      <c r="A30" s="106" t="s">
        <v>1033</v>
      </c>
      <c r="B30" s="68">
        <v>413</v>
      </c>
      <c r="C30" s="68">
        <v>464</v>
      </c>
      <c r="D30" s="68">
        <v>464</v>
      </c>
      <c r="E30" s="68">
        <v>100</v>
      </c>
    </row>
    <row r="31" ht="34.9" customHeight="1" spans="1:5">
      <c r="A31" s="106" t="s">
        <v>1034</v>
      </c>
      <c r="B31" s="73"/>
      <c r="C31" s="75"/>
      <c r="D31" s="75"/>
      <c r="E31" s="75"/>
    </row>
  </sheetData>
  <mergeCells count="1">
    <mergeCell ref="A2:E2"/>
  </mergeCells>
  <printOptions horizontalCentered="1"/>
  <pageMargins left="0.55" right="0.55" top="0.275" bottom="0.393055555555556" header="0.590277777777778" footer="0.15625"/>
  <pageSetup paperSize="9" scale="76" firstPageNumber="126" orientation="portrait" useFirstPageNumber="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zoomScale="75" zoomScaleNormal="75" workbookViewId="0">
      <selection activeCell="C4" sqref="C4"/>
    </sheetView>
  </sheetViews>
  <sheetFormatPr defaultColWidth="28.5" defaultRowHeight="14.25" outlineLevelCol="4"/>
  <cols>
    <col min="1" max="1" width="52.25" style="59" customWidth="1"/>
    <col min="2" max="2" width="22.625" style="59" customWidth="1"/>
    <col min="3" max="3" width="22.25" style="59" customWidth="1"/>
    <col min="4" max="4" width="23" style="59" customWidth="1"/>
    <col min="5" max="5" width="21.625" style="59" customWidth="1"/>
    <col min="6" max="16384" width="28.5" style="59"/>
  </cols>
  <sheetData>
    <row r="1" ht="27" customHeight="1" spans="1:1">
      <c r="A1" s="61" t="s">
        <v>1035</v>
      </c>
    </row>
    <row r="2" ht="25.5" spans="1:5">
      <c r="A2" s="62" t="s">
        <v>1036</v>
      </c>
      <c r="B2" s="62"/>
      <c r="C2" s="62"/>
      <c r="D2" s="62"/>
      <c r="E2" s="62"/>
    </row>
    <row r="3" ht="31.15" customHeight="1" spans="1:5">
      <c r="A3" s="85"/>
      <c r="B3" s="86"/>
      <c r="E3" s="86" t="s">
        <v>2</v>
      </c>
    </row>
    <row r="4" ht="30" customHeight="1" spans="1:5">
      <c r="A4" s="87" t="s">
        <v>1037</v>
      </c>
      <c r="B4" s="56" t="s">
        <v>4</v>
      </c>
      <c r="C4" s="30" t="s">
        <v>5</v>
      </c>
      <c r="D4" s="56" t="s">
        <v>6</v>
      </c>
      <c r="E4" s="66" t="s">
        <v>672</v>
      </c>
    </row>
    <row r="5" ht="30" customHeight="1" spans="1:5">
      <c r="A5" s="88" t="s">
        <v>972</v>
      </c>
      <c r="B5" s="68">
        <v>68</v>
      </c>
      <c r="C5" s="68">
        <v>70</v>
      </c>
      <c r="D5" s="68">
        <v>70</v>
      </c>
      <c r="E5" s="89">
        <v>100</v>
      </c>
    </row>
    <row r="6" ht="22.9" customHeight="1" spans="1:5">
      <c r="A6" s="90" t="s">
        <v>973</v>
      </c>
      <c r="B6" s="73"/>
      <c r="C6" s="77">
        <v>42</v>
      </c>
      <c r="D6" s="77">
        <v>42</v>
      </c>
      <c r="E6" s="77">
        <v>100</v>
      </c>
    </row>
    <row r="7" s="58" customFormat="1" ht="30" customHeight="1" spans="1:5">
      <c r="A7" s="91" t="s">
        <v>975</v>
      </c>
      <c r="B7" s="92"/>
      <c r="C7" s="76"/>
      <c r="D7" s="76"/>
      <c r="E7" s="76"/>
    </row>
    <row r="8" ht="30" customHeight="1" spans="1:5">
      <c r="A8" s="91" t="s">
        <v>978</v>
      </c>
      <c r="B8" s="92"/>
      <c r="C8" s="77"/>
      <c r="D8" s="77"/>
      <c r="E8" s="77"/>
    </row>
    <row r="9" ht="30" customHeight="1" spans="1:5">
      <c r="A9" s="91" t="s">
        <v>980</v>
      </c>
      <c r="B9" s="92"/>
      <c r="C9" s="77"/>
      <c r="D9" s="77"/>
      <c r="E9" s="77"/>
    </row>
    <row r="10" ht="30" customHeight="1" spans="1:5">
      <c r="A10" s="91" t="s">
        <v>983</v>
      </c>
      <c r="B10" s="92"/>
      <c r="C10" s="77"/>
      <c r="D10" s="77"/>
      <c r="E10" s="77"/>
    </row>
    <row r="11" ht="30" customHeight="1" spans="1:5">
      <c r="A11" s="91" t="s">
        <v>984</v>
      </c>
      <c r="B11" s="92"/>
      <c r="C11" s="77"/>
      <c r="D11" s="77"/>
      <c r="E11" s="77"/>
    </row>
    <row r="12" ht="30" customHeight="1" spans="1:5">
      <c r="A12" s="91" t="s">
        <v>986</v>
      </c>
      <c r="B12" s="92"/>
      <c r="C12" s="77"/>
      <c r="D12" s="77"/>
      <c r="E12" s="77"/>
    </row>
    <row r="13" ht="30" customHeight="1" spans="1:5">
      <c r="A13" s="93" t="s">
        <v>988</v>
      </c>
      <c r="B13" s="92"/>
      <c r="C13" s="77"/>
      <c r="D13" s="77"/>
      <c r="E13" s="77"/>
    </row>
    <row r="14" ht="30" customHeight="1" spans="1:5">
      <c r="A14" s="91" t="s">
        <v>989</v>
      </c>
      <c r="B14" s="73">
        <v>68</v>
      </c>
      <c r="C14" s="73">
        <v>28</v>
      </c>
      <c r="D14" s="73">
        <v>28</v>
      </c>
      <c r="E14" s="75">
        <v>100</v>
      </c>
    </row>
    <row r="15" ht="30" customHeight="1" spans="1:5">
      <c r="A15" s="88" t="s">
        <v>990</v>
      </c>
      <c r="B15" s="68">
        <v>345</v>
      </c>
      <c r="C15" s="68">
        <v>394</v>
      </c>
      <c r="D15" s="68">
        <v>394</v>
      </c>
      <c r="E15" s="89">
        <v>100</v>
      </c>
    </row>
    <row r="16" ht="30" customHeight="1" spans="1:5">
      <c r="A16" s="91" t="s">
        <v>991</v>
      </c>
      <c r="B16" s="73">
        <v>345</v>
      </c>
      <c r="C16" s="73">
        <v>394</v>
      </c>
      <c r="D16" s="73">
        <v>394</v>
      </c>
      <c r="E16" s="75">
        <v>100</v>
      </c>
    </row>
    <row r="17" ht="30" customHeight="1" spans="1:5">
      <c r="A17" s="91" t="s">
        <v>992</v>
      </c>
      <c r="B17" s="92"/>
      <c r="C17" s="77"/>
      <c r="D17" s="77"/>
      <c r="E17" s="77"/>
    </row>
    <row r="18" ht="30" customHeight="1" spans="1:5">
      <c r="A18" s="88" t="s">
        <v>995</v>
      </c>
      <c r="B18" s="94"/>
      <c r="C18" s="77"/>
      <c r="D18" s="77"/>
      <c r="E18" s="77"/>
    </row>
    <row r="19" ht="30" customHeight="1" spans="1:5">
      <c r="A19" s="91" t="s">
        <v>997</v>
      </c>
      <c r="B19" s="92"/>
      <c r="C19" s="77"/>
      <c r="D19" s="77"/>
      <c r="E19" s="77"/>
    </row>
    <row r="20" ht="30" customHeight="1" spans="1:5">
      <c r="A20" s="95"/>
      <c r="B20" s="92"/>
      <c r="C20" s="77"/>
      <c r="D20" s="77"/>
      <c r="E20" s="77"/>
    </row>
    <row r="21" ht="30" customHeight="1" spans="1:5">
      <c r="A21" s="96" t="s">
        <v>1004</v>
      </c>
      <c r="B21" s="68">
        <v>413</v>
      </c>
      <c r="C21" s="68">
        <v>464</v>
      </c>
      <c r="D21" s="68">
        <v>464</v>
      </c>
      <c r="E21" s="68">
        <v>100</v>
      </c>
    </row>
    <row r="22" ht="30" customHeight="1" spans="1:5">
      <c r="A22" s="97" t="s">
        <v>1005</v>
      </c>
      <c r="B22" s="94"/>
      <c r="C22" s="77"/>
      <c r="D22" s="77"/>
      <c r="E22" s="77"/>
    </row>
    <row r="23" ht="30" customHeight="1" spans="1:5">
      <c r="A23" s="97" t="s">
        <v>1006</v>
      </c>
      <c r="B23" s="94"/>
      <c r="C23" s="77"/>
      <c r="D23" s="77"/>
      <c r="E23" s="77"/>
    </row>
  </sheetData>
  <mergeCells count="1">
    <mergeCell ref="A2:E2"/>
  </mergeCells>
  <printOptions horizontalCentered="1"/>
  <pageMargins left="0.55" right="0.55" top="0.275" bottom="0.393055555555556" header="0.590277777777778" footer="0.15625"/>
  <pageSetup paperSize="9" scale="57" firstPageNumber="126" orientation="portrait" useFirstPageNumber="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2"/>
  <sheetViews>
    <sheetView zoomScale="75" zoomScaleNormal="75" workbookViewId="0">
      <selection activeCell="C4" sqref="C4"/>
    </sheetView>
  </sheetViews>
  <sheetFormatPr defaultColWidth="23.25" defaultRowHeight="14.25" outlineLevelCol="4"/>
  <cols>
    <col min="1" max="1" width="55.625" style="60" customWidth="1"/>
    <col min="2" max="3" width="22.875" style="60" customWidth="1"/>
    <col min="4" max="16384" width="23.25" style="60"/>
  </cols>
  <sheetData>
    <row r="1" ht="22.15" customHeight="1" spans="1:1">
      <c r="A1" s="61" t="s">
        <v>1038</v>
      </c>
    </row>
    <row r="2" ht="30.6" customHeight="1" spans="1:5">
      <c r="A2" s="62" t="s">
        <v>1039</v>
      </c>
      <c r="B2" s="62"/>
      <c r="C2" s="62"/>
      <c r="D2" s="62"/>
      <c r="E2" s="62"/>
    </row>
    <row r="3" ht="34.15" customHeight="1" spans="1:5">
      <c r="A3" s="63"/>
      <c r="B3" s="64"/>
      <c r="E3" s="64" t="s">
        <v>2</v>
      </c>
    </row>
    <row r="4" ht="36" customHeight="1" spans="1:5">
      <c r="A4" s="65" t="s">
        <v>971</v>
      </c>
      <c r="B4" s="56" t="s">
        <v>4</v>
      </c>
      <c r="C4" s="30" t="s">
        <v>5</v>
      </c>
      <c r="D4" s="56" t="s">
        <v>6</v>
      </c>
      <c r="E4" s="66" t="s">
        <v>672</v>
      </c>
    </row>
    <row r="5" s="57" customFormat="1" ht="36" customHeight="1" spans="1:5">
      <c r="A5" s="67" t="s">
        <v>1009</v>
      </c>
      <c r="B5" s="68">
        <v>413</v>
      </c>
      <c r="C5" s="68">
        <v>232</v>
      </c>
      <c r="D5" s="68">
        <v>232</v>
      </c>
      <c r="E5" s="68">
        <v>100</v>
      </c>
    </row>
    <row r="6" s="57" customFormat="1" ht="36" customHeight="1" spans="1:5">
      <c r="A6" s="69" t="s">
        <v>1010</v>
      </c>
      <c r="B6" s="70"/>
      <c r="C6" s="71"/>
      <c r="D6" s="71"/>
      <c r="E6" s="71"/>
    </row>
    <row r="7" s="57" customFormat="1" ht="36" customHeight="1" spans="1:5">
      <c r="A7" s="69" t="s">
        <v>1011</v>
      </c>
      <c r="B7" s="70"/>
      <c r="C7" s="71"/>
      <c r="D7" s="71"/>
      <c r="E7" s="71"/>
    </row>
    <row r="8" s="57" customFormat="1" ht="36" customHeight="1" spans="1:5">
      <c r="A8" s="72" t="s">
        <v>1015</v>
      </c>
      <c r="B8" s="70"/>
      <c r="C8" s="71"/>
      <c r="D8" s="71"/>
      <c r="E8" s="71"/>
    </row>
    <row r="9" s="57" customFormat="1" ht="36" customHeight="1" spans="1:5">
      <c r="A9" s="69" t="s">
        <v>1016</v>
      </c>
      <c r="B9" s="70">
        <v>413</v>
      </c>
      <c r="C9" s="71"/>
      <c r="D9" s="71"/>
      <c r="E9" s="71"/>
    </row>
    <row r="10" s="57" customFormat="1" ht="36" customHeight="1" spans="1:5">
      <c r="A10" s="69" t="s">
        <v>1017</v>
      </c>
      <c r="B10" s="70"/>
      <c r="C10" s="71"/>
      <c r="D10" s="71"/>
      <c r="E10" s="71"/>
    </row>
    <row r="11" s="58" customFormat="1" ht="36" customHeight="1" spans="1:5">
      <c r="A11" s="69" t="s">
        <v>1040</v>
      </c>
      <c r="B11" s="73"/>
      <c r="C11" s="73">
        <v>232</v>
      </c>
      <c r="D11" s="73">
        <v>232</v>
      </c>
      <c r="E11" s="73">
        <v>100</v>
      </c>
    </row>
    <row r="12" s="59" customFormat="1" ht="36" customHeight="1" spans="1:5">
      <c r="A12" s="69" t="s">
        <v>1029</v>
      </c>
      <c r="B12" s="73"/>
      <c r="C12" s="73">
        <v>232</v>
      </c>
      <c r="D12" s="73">
        <v>232</v>
      </c>
      <c r="E12" s="73">
        <v>100</v>
      </c>
    </row>
    <row r="13" s="58" customFormat="1" ht="36" customHeight="1" spans="1:5">
      <c r="A13" s="67" t="s">
        <v>1030</v>
      </c>
      <c r="B13" s="74"/>
      <c r="C13" s="75">
        <v>232</v>
      </c>
      <c r="D13" s="75">
        <v>232</v>
      </c>
      <c r="E13" s="76"/>
    </row>
    <row r="14" s="58" customFormat="1" ht="36" customHeight="1" spans="1:5">
      <c r="A14" s="69" t="s">
        <v>1041</v>
      </c>
      <c r="B14" s="70"/>
      <c r="C14" s="75"/>
      <c r="D14" s="75"/>
      <c r="E14" s="76"/>
    </row>
    <row r="15" s="58" customFormat="1" ht="36" customHeight="1" spans="1:5">
      <c r="A15" s="69" t="s">
        <v>1042</v>
      </c>
      <c r="B15" s="70"/>
      <c r="C15" s="75"/>
      <c r="D15" s="75"/>
      <c r="E15" s="76"/>
    </row>
    <row r="16" s="59" customFormat="1" ht="36" customHeight="1" spans="1:5">
      <c r="A16" s="69" t="s">
        <v>1043</v>
      </c>
      <c r="B16" s="70"/>
      <c r="C16" s="77">
        <v>232</v>
      </c>
      <c r="D16" s="77">
        <v>232</v>
      </c>
      <c r="E16" s="77"/>
    </row>
    <row r="17" s="58" customFormat="1" ht="36" customHeight="1" spans="1:5">
      <c r="A17" s="69" t="s">
        <v>1032</v>
      </c>
      <c r="B17" s="70"/>
      <c r="C17" s="77">
        <v>232</v>
      </c>
      <c r="D17" s="77">
        <v>232</v>
      </c>
      <c r="E17" s="76"/>
    </row>
    <row r="18" s="58" customFormat="1" ht="36" customHeight="1" spans="1:5">
      <c r="A18" s="69"/>
      <c r="B18" s="70"/>
      <c r="C18" s="76"/>
      <c r="D18" s="76"/>
      <c r="E18" s="76"/>
    </row>
    <row r="19" s="58" customFormat="1" ht="36" customHeight="1" spans="1:5">
      <c r="A19" s="78" t="s">
        <v>1044</v>
      </c>
      <c r="B19" s="68">
        <v>413</v>
      </c>
      <c r="C19" s="68">
        <v>464</v>
      </c>
      <c r="D19" s="68">
        <v>464</v>
      </c>
      <c r="E19" s="68">
        <v>100</v>
      </c>
    </row>
    <row r="20" s="58" customFormat="1" ht="36" customHeight="1" spans="1:5">
      <c r="A20" s="78" t="s">
        <v>1034</v>
      </c>
      <c r="B20" s="74"/>
      <c r="C20" s="76"/>
      <c r="D20" s="76"/>
      <c r="E20" s="76"/>
    </row>
    <row r="21" s="58" customFormat="1" spans="1:2">
      <c r="A21" s="59"/>
      <c r="B21" s="79"/>
    </row>
    <row r="22" s="58" customFormat="1" spans="1:2">
      <c r="A22" s="59"/>
      <c r="B22" s="79"/>
    </row>
    <row r="23" s="58" customFormat="1" spans="1:2">
      <c r="A23" s="59"/>
      <c r="B23" s="79"/>
    </row>
    <row r="24" s="58" customFormat="1" spans="1:2">
      <c r="A24" s="59"/>
      <c r="B24" s="79"/>
    </row>
    <row r="25" s="58" customFormat="1" spans="1:2">
      <c r="A25" s="59"/>
      <c r="B25" s="79"/>
    </row>
    <row r="26" s="58" customFormat="1" spans="1:2">
      <c r="A26" s="59"/>
      <c r="B26" s="79"/>
    </row>
    <row r="27" s="59" customFormat="1" spans="2:2">
      <c r="B27" s="80"/>
    </row>
    <row r="28" s="58" customFormat="1" spans="1:2">
      <c r="A28" s="59"/>
      <c r="B28" s="80"/>
    </row>
    <row r="29" s="58" customFormat="1" spans="1:2">
      <c r="A29" s="59"/>
      <c r="B29" s="80"/>
    </row>
    <row r="30" s="59" customFormat="1" spans="2:2">
      <c r="B30" s="80"/>
    </row>
    <row r="31" s="58" customFormat="1" spans="1:2">
      <c r="A31" s="59"/>
      <c r="B31" s="80"/>
    </row>
    <row r="32" s="58" customFormat="1" spans="1:2">
      <c r="A32" s="59"/>
      <c r="B32" s="80"/>
    </row>
    <row r="33" s="58" customFormat="1" spans="1:2">
      <c r="A33" s="59"/>
      <c r="B33" s="80"/>
    </row>
    <row r="34" s="59" customFormat="1" spans="2:2">
      <c r="B34" s="79"/>
    </row>
    <row r="35" s="58" customFormat="1" spans="1:2">
      <c r="A35" s="59"/>
      <c r="B35" s="79"/>
    </row>
    <row r="36" s="58" customFormat="1" spans="1:2">
      <c r="A36" s="59"/>
      <c r="B36" s="79"/>
    </row>
    <row r="37" s="59" customFormat="1" ht="15.75" spans="1:2">
      <c r="A37" s="81"/>
      <c r="B37" s="79"/>
    </row>
    <row r="38" s="59" customFormat="1" spans="2:2">
      <c r="B38" s="79"/>
    </row>
    <row r="39" s="59" customFormat="1" spans="2:2">
      <c r="B39" s="79"/>
    </row>
    <row r="40" s="58" customFormat="1" spans="1:2">
      <c r="A40" s="59"/>
      <c r="B40" s="79"/>
    </row>
    <row r="41" s="58" customFormat="1" spans="1:2">
      <c r="A41" s="59"/>
      <c r="B41" s="79"/>
    </row>
    <row r="42" s="58" customFormat="1" spans="1:2">
      <c r="A42" s="59"/>
      <c r="B42" s="79"/>
    </row>
    <row r="43" spans="1:2">
      <c r="A43" s="82"/>
      <c r="B43" s="83"/>
    </row>
    <row r="44" spans="2:2">
      <c r="B44" s="83"/>
    </row>
    <row r="45" spans="2:2">
      <c r="B45" s="84"/>
    </row>
    <row r="46" spans="2:2">
      <c r="B46" s="84"/>
    </row>
    <row r="47" spans="2:2">
      <c r="B47" s="83"/>
    </row>
    <row r="48" spans="2:2">
      <c r="B48" s="84"/>
    </row>
    <row r="49" spans="1:2">
      <c r="A49" s="82"/>
      <c r="B49" s="83"/>
    </row>
    <row r="50" spans="2:2">
      <c r="B50" s="83"/>
    </row>
    <row r="51" spans="2:2">
      <c r="B51" s="84"/>
    </row>
    <row r="52" spans="2:2">
      <c r="B52" s="84"/>
    </row>
  </sheetData>
  <mergeCells count="1">
    <mergeCell ref="A2:E2"/>
  </mergeCells>
  <printOptions horizontalCentered="1"/>
  <pageMargins left="0.55" right="0.55" top="0.275" bottom="0.393055555555556" header="0.590277777777778" footer="0.15625"/>
  <pageSetup paperSize="9" scale="57" firstPageNumber="126" orientation="portrait" useFirstPageNumber="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7"/>
  <sheetViews>
    <sheetView zoomScale="75" zoomScaleNormal="75" workbookViewId="0">
      <selection activeCell="A8" sqref="A8"/>
    </sheetView>
  </sheetViews>
  <sheetFormatPr defaultColWidth="8.875" defaultRowHeight="14.25" outlineLevelCol="1"/>
  <cols>
    <col min="1" max="1" width="56.5" style="49" customWidth="1"/>
    <col min="2" max="2" width="58.25" style="49" customWidth="1"/>
    <col min="3" max="16384" width="8.875" style="49"/>
  </cols>
  <sheetData>
    <row r="1" ht="21" customHeight="1" spans="1:1">
      <c r="A1" s="50" t="s">
        <v>1045</v>
      </c>
    </row>
    <row r="2" ht="39.75" customHeight="1" spans="1:2">
      <c r="A2" s="51" t="s">
        <v>1046</v>
      </c>
      <c r="B2" s="51"/>
    </row>
    <row r="3" ht="24" customHeight="1" spans="1:2">
      <c r="A3" s="50" t="s">
        <v>1047</v>
      </c>
      <c r="B3" s="52" t="s">
        <v>2</v>
      </c>
    </row>
    <row r="4" ht="24" customHeight="1" spans="1:2">
      <c r="A4" s="53" t="s">
        <v>1048</v>
      </c>
      <c r="B4" s="53" t="s">
        <v>6</v>
      </c>
    </row>
    <row r="5" ht="35.25" customHeight="1" spans="1:2">
      <c r="A5" s="54" t="s">
        <v>667</v>
      </c>
      <c r="B5" s="55"/>
    </row>
    <row r="6" ht="35.25" customHeight="1" spans="1:2">
      <c r="A6" s="54" t="s">
        <v>667</v>
      </c>
      <c r="B6" s="55"/>
    </row>
    <row r="7" ht="35.25" customHeight="1" spans="1:2">
      <c r="A7" s="54" t="s">
        <v>667</v>
      </c>
      <c r="B7" s="55"/>
    </row>
    <row r="8" ht="35.25" customHeight="1" spans="1:2">
      <c r="A8" s="54" t="s">
        <v>667</v>
      </c>
      <c r="B8" s="55"/>
    </row>
    <row r="9" ht="35.25" customHeight="1" spans="1:2">
      <c r="A9" s="54" t="s">
        <v>667</v>
      </c>
      <c r="B9" s="55"/>
    </row>
    <row r="10" ht="35.25" customHeight="1" spans="1:2">
      <c r="A10" s="54" t="s">
        <v>667</v>
      </c>
      <c r="B10" s="55"/>
    </row>
    <row r="11" ht="35.25" customHeight="1" spans="1:2">
      <c r="A11" s="54" t="s">
        <v>667</v>
      </c>
      <c r="B11" s="55"/>
    </row>
    <row r="12" ht="35.25" customHeight="1" spans="1:2">
      <c r="A12" s="54" t="s">
        <v>667</v>
      </c>
      <c r="B12" s="55"/>
    </row>
    <row r="13" ht="35.25" customHeight="1" spans="1:2">
      <c r="A13" s="54" t="s">
        <v>667</v>
      </c>
      <c r="B13" s="55"/>
    </row>
    <row r="14" ht="35.25" customHeight="1" spans="1:2">
      <c r="A14" s="54" t="s">
        <v>667</v>
      </c>
      <c r="B14" s="55"/>
    </row>
    <row r="15" ht="35.25" customHeight="1" spans="1:2">
      <c r="A15" s="54" t="s">
        <v>667</v>
      </c>
      <c r="B15" s="55"/>
    </row>
    <row r="16" ht="35.25" customHeight="1" spans="1:2">
      <c r="A16" s="54" t="s">
        <v>667</v>
      </c>
      <c r="B16" s="55"/>
    </row>
    <row r="17" ht="35.25" customHeight="1" spans="1:2">
      <c r="A17" s="54" t="s">
        <v>667</v>
      </c>
      <c r="B17" s="55"/>
    </row>
    <row r="18" ht="36" customHeight="1" spans="1:2">
      <c r="A18" s="54" t="s">
        <v>667</v>
      </c>
      <c r="B18" s="55"/>
    </row>
    <row r="19" ht="36" customHeight="1" spans="1:2">
      <c r="A19" s="54" t="s">
        <v>667</v>
      </c>
      <c r="B19" s="55"/>
    </row>
    <row r="20" ht="36" customHeight="1" spans="1:2">
      <c r="A20" s="54" t="s">
        <v>667</v>
      </c>
      <c r="B20" s="55"/>
    </row>
    <row r="21" ht="36" customHeight="1" spans="1:2">
      <c r="A21" s="54" t="s">
        <v>667</v>
      </c>
      <c r="B21" s="55"/>
    </row>
    <row r="22" ht="36" customHeight="1" spans="1:2">
      <c r="A22" s="54" t="s">
        <v>667</v>
      </c>
      <c r="B22" s="55"/>
    </row>
    <row r="23" ht="36" customHeight="1" spans="1:2">
      <c r="A23" s="54" t="s">
        <v>667</v>
      </c>
      <c r="B23" s="55"/>
    </row>
    <row r="24" ht="36" customHeight="1" spans="1:2">
      <c r="A24" s="54" t="s">
        <v>667</v>
      </c>
      <c r="B24" s="55"/>
    </row>
    <row r="25" ht="36" customHeight="1" spans="1:2">
      <c r="A25" s="54" t="s">
        <v>667</v>
      </c>
      <c r="B25" s="55"/>
    </row>
    <row r="26" ht="36" customHeight="1" spans="1:2">
      <c r="A26" s="54" t="s">
        <v>667</v>
      </c>
      <c r="B26" s="55"/>
    </row>
    <row r="27" ht="36" customHeight="1" spans="1:2">
      <c r="A27" s="56" t="s">
        <v>639</v>
      </c>
      <c r="B27" s="55"/>
    </row>
  </sheetData>
  <mergeCells count="1">
    <mergeCell ref="A2:B2"/>
  </mergeCells>
  <pageMargins left="0.75" right="0.75" top="1" bottom="1" header="0.5" footer="0.5"/>
  <pageSetup paperSize="9" scale="75"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0"/>
  <sheetViews>
    <sheetView showZeros="0" zoomScale="75" zoomScaleNormal="75" workbookViewId="0">
      <pane xSplit="1" ySplit="4" topLeftCell="B20" activePane="bottomRight" state="frozen"/>
      <selection/>
      <selection pane="topRight"/>
      <selection pane="bottomLeft"/>
      <selection pane="bottomRight" activeCell="C4" sqref="C4"/>
    </sheetView>
  </sheetViews>
  <sheetFormatPr defaultColWidth="10" defaultRowHeight="14.25" outlineLevelCol="5"/>
  <cols>
    <col min="1" max="1" width="45.125" style="24" customWidth="1"/>
    <col min="2" max="5" width="14.5" style="24" customWidth="1"/>
    <col min="6" max="6" width="40.625" style="24" customWidth="1"/>
    <col min="7" max="16384" width="10" style="24"/>
  </cols>
  <sheetData>
    <row r="1" s="23" customFormat="1" ht="30.75" customHeight="1" spans="1:4">
      <c r="A1" s="25" t="s">
        <v>1049</v>
      </c>
      <c r="B1" s="25"/>
      <c r="C1" s="26"/>
      <c r="D1" s="26"/>
    </row>
    <row r="2" ht="33" customHeight="1" spans="1:6">
      <c r="A2" s="27" t="s">
        <v>1050</v>
      </c>
      <c r="B2" s="27"/>
      <c r="C2" s="27"/>
      <c r="D2" s="27"/>
      <c r="E2" s="27"/>
      <c r="F2" s="27"/>
    </row>
    <row r="3" ht="26.25" customHeight="1" spans="5:6">
      <c r="E3" s="28" t="s">
        <v>2</v>
      </c>
      <c r="F3" s="28"/>
    </row>
    <row r="4" ht="58.5" customHeight="1" spans="1:6">
      <c r="A4" s="29" t="s">
        <v>770</v>
      </c>
      <c r="B4" s="29" t="s">
        <v>4</v>
      </c>
      <c r="C4" s="30" t="s">
        <v>5</v>
      </c>
      <c r="D4" s="31" t="s">
        <v>6</v>
      </c>
      <c r="E4" s="32" t="s">
        <v>1051</v>
      </c>
      <c r="F4" s="32" t="s">
        <v>1052</v>
      </c>
    </row>
    <row r="5" ht="31.5" customHeight="1" spans="1:6">
      <c r="A5" s="33" t="s">
        <v>1053</v>
      </c>
      <c r="B5" s="34"/>
      <c r="C5" s="34"/>
      <c r="D5" s="34"/>
      <c r="E5" s="47"/>
      <c r="F5" s="36"/>
    </row>
    <row r="6" ht="31.5" customHeight="1" spans="1:6">
      <c r="A6" s="37" t="s">
        <v>1054</v>
      </c>
      <c r="B6" s="38"/>
      <c r="C6" s="38"/>
      <c r="D6" s="38"/>
      <c r="E6" s="48"/>
      <c r="F6" s="36"/>
    </row>
    <row r="7" ht="31.5" customHeight="1" spans="1:6">
      <c r="A7" s="37" t="s">
        <v>1055</v>
      </c>
      <c r="B7" s="38"/>
      <c r="C7" s="38"/>
      <c r="D7" s="38"/>
      <c r="E7" s="48"/>
      <c r="F7" s="36"/>
    </row>
    <row r="8" ht="31.5" customHeight="1" spans="1:6">
      <c r="A8" s="37" t="s">
        <v>1056</v>
      </c>
      <c r="B8" s="38"/>
      <c r="C8" s="38"/>
      <c r="D8" s="38"/>
      <c r="E8" s="48"/>
      <c r="F8" s="36"/>
    </row>
    <row r="9" ht="31.5" customHeight="1" spans="1:6">
      <c r="A9" s="33" t="s">
        <v>1057</v>
      </c>
      <c r="B9" s="34"/>
      <c r="C9" s="34"/>
      <c r="D9" s="34"/>
      <c r="E9" s="47"/>
      <c r="F9" s="36"/>
    </row>
    <row r="10" ht="31.5" customHeight="1" spans="1:6">
      <c r="A10" s="37" t="s">
        <v>1054</v>
      </c>
      <c r="B10" s="38"/>
      <c r="C10" s="38"/>
      <c r="D10" s="38"/>
      <c r="E10" s="48"/>
      <c r="F10" s="36"/>
    </row>
    <row r="11" ht="31.5" customHeight="1" spans="1:6">
      <c r="A11" s="37" t="s">
        <v>1055</v>
      </c>
      <c r="B11" s="38"/>
      <c r="C11" s="38"/>
      <c r="D11" s="38"/>
      <c r="E11" s="48"/>
      <c r="F11" s="36"/>
    </row>
    <row r="12" ht="31.5" customHeight="1" spans="1:6">
      <c r="A12" s="37" t="s">
        <v>1056</v>
      </c>
      <c r="B12" s="38"/>
      <c r="C12" s="38"/>
      <c r="D12" s="38"/>
      <c r="E12" s="48"/>
      <c r="F12" s="36"/>
    </row>
    <row r="13" ht="31.5" customHeight="1" spans="1:6">
      <c r="A13" s="33" t="s">
        <v>1058</v>
      </c>
      <c r="B13" s="34"/>
      <c r="C13" s="34"/>
      <c r="D13" s="34"/>
      <c r="E13" s="47"/>
      <c r="F13" s="36"/>
    </row>
    <row r="14" ht="31.5" customHeight="1" spans="1:6">
      <c r="A14" s="37" t="s">
        <v>1059</v>
      </c>
      <c r="B14" s="38"/>
      <c r="C14" s="38"/>
      <c r="D14" s="38"/>
      <c r="E14" s="48"/>
      <c r="F14" s="36"/>
    </row>
    <row r="15" ht="31.5" customHeight="1" spans="1:6">
      <c r="A15" s="37" t="s">
        <v>1060</v>
      </c>
      <c r="B15" s="38"/>
      <c r="C15" s="38"/>
      <c r="D15" s="38"/>
      <c r="E15" s="48"/>
      <c r="F15" s="36"/>
    </row>
    <row r="16" ht="31.5" customHeight="1" spans="1:6">
      <c r="A16" s="37" t="s">
        <v>1061</v>
      </c>
      <c r="B16" s="38"/>
      <c r="C16" s="38"/>
      <c r="D16" s="38"/>
      <c r="E16" s="48"/>
      <c r="F16" s="36"/>
    </row>
    <row r="17" ht="31.5" customHeight="1" spans="1:6">
      <c r="A17" s="33" t="s">
        <v>1062</v>
      </c>
      <c r="B17" s="34"/>
      <c r="C17" s="34"/>
      <c r="D17" s="34"/>
      <c r="E17" s="47"/>
      <c r="F17" s="36"/>
    </row>
    <row r="18" ht="31.5" customHeight="1" spans="1:6">
      <c r="A18" s="37" t="s">
        <v>1063</v>
      </c>
      <c r="B18" s="38"/>
      <c r="C18" s="38"/>
      <c r="D18" s="38"/>
      <c r="E18" s="48"/>
      <c r="F18" s="36"/>
    </row>
    <row r="19" ht="31.5" customHeight="1" spans="1:6">
      <c r="A19" s="37" t="s">
        <v>1064</v>
      </c>
      <c r="B19" s="38"/>
      <c r="C19" s="38"/>
      <c r="D19" s="38"/>
      <c r="E19" s="48"/>
      <c r="F19" s="36"/>
    </row>
    <row r="20" ht="31.5" customHeight="1" spans="1:6">
      <c r="A20" s="37" t="s">
        <v>1065</v>
      </c>
      <c r="B20" s="38"/>
      <c r="C20" s="38"/>
      <c r="D20" s="38"/>
      <c r="E20" s="48"/>
      <c r="F20" s="36"/>
    </row>
    <row r="21" ht="31.5" customHeight="1" spans="1:6">
      <c r="A21" s="33" t="s">
        <v>1066</v>
      </c>
      <c r="B21" s="34"/>
      <c r="C21" s="34"/>
      <c r="D21" s="34"/>
      <c r="E21" s="47"/>
      <c r="F21" s="36"/>
    </row>
    <row r="22" ht="31.5" customHeight="1" spans="1:6">
      <c r="A22" s="37" t="s">
        <v>1067</v>
      </c>
      <c r="B22" s="38"/>
      <c r="C22" s="38"/>
      <c r="D22" s="38"/>
      <c r="E22" s="48"/>
      <c r="F22" s="36"/>
    </row>
    <row r="23" ht="31.5" customHeight="1" spans="1:6">
      <c r="A23" s="37" t="s">
        <v>1068</v>
      </c>
      <c r="B23" s="38"/>
      <c r="C23" s="38"/>
      <c r="D23" s="38"/>
      <c r="E23" s="48"/>
      <c r="F23" s="36"/>
    </row>
    <row r="24" ht="31.5" customHeight="1" spans="1:6">
      <c r="A24" s="37" t="s">
        <v>1069</v>
      </c>
      <c r="B24" s="38"/>
      <c r="C24" s="38"/>
      <c r="D24" s="38"/>
      <c r="E24" s="48"/>
      <c r="F24" s="36"/>
    </row>
    <row r="25" ht="31.5" customHeight="1" spans="1:6">
      <c r="A25" s="33" t="s">
        <v>1070</v>
      </c>
      <c r="B25" s="34"/>
      <c r="C25" s="34"/>
      <c r="D25" s="34"/>
      <c r="E25" s="47"/>
      <c r="F25" s="36"/>
    </row>
    <row r="26" ht="31.5" customHeight="1" spans="1:6">
      <c r="A26" s="37" t="s">
        <v>1071</v>
      </c>
      <c r="B26" s="38"/>
      <c r="C26" s="38"/>
      <c r="D26" s="38"/>
      <c r="E26" s="48"/>
      <c r="F26" s="36"/>
    </row>
    <row r="27" ht="31.5" customHeight="1" spans="1:6">
      <c r="A27" s="37" t="s">
        <v>1072</v>
      </c>
      <c r="B27" s="38"/>
      <c r="C27" s="38"/>
      <c r="D27" s="38"/>
      <c r="E27" s="48"/>
      <c r="F27" s="36"/>
    </row>
    <row r="28" ht="31.5" customHeight="1" spans="1:6">
      <c r="A28" s="37" t="s">
        <v>1073</v>
      </c>
      <c r="B28" s="38"/>
      <c r="C28" s="38"/>
      <c r="D28" s="38"/>
      <c r="E28" s="48"/>
      <c r="F28" s="36"/>
    </row>
    <row r="29" ht="31.5" customHeight="1" spans="1:6">
      <c r="A29" s="33" t="s">
        <v>1074</v>
      </c>
      <c r="B29" s="43"/>
      <c r="C29" s="34">
        <v>0</v>
      </c>
      <c r="D29" s="34">
        <v>0</v>
      </c>
      <c r="E29" s="47">
        <v>0</v>
      </c>
      <c r="F29" s="36"/>
    </row>
    <row r="30" ht="31.5" customHeight="1" spans="1:6">
      <c r="A30" s="37" t="s">
        <v>1075</v>
      </c>
      <c r="B30" s="43"/>
      <c r="C30" s="34"/>
      <c r="D30" s="34"/>
      <c r="E30" s="47"/>
      <c r="F30" s="36"/>
    </row>
    <row r="31" ht="31.5" customHeight="1" spans="1:6">
      <c r="A31" s="37" t="s">
        <v>1064</v>
      </c>
      <c r="B31" s="43"/>
      <c r="C31" s="34"/>
      <c r="D31" s="34"/>
      <c r="E31" s="47"/>
      <c r="F31" s="36"/>
    </row>
    <row r="32" ht="31.5" customHeight="1" spans="1:6">
      <c r="A32" s="37" t="s">
        <v>1076</v>
      </c>
      <c r="B32" s="43"/>
      <c r="C32" s="34"/>
      <c r="D32" s="34"/>
      <c r="E32" s="47"/>
      <c r="F32" s="36"/>
    </row>
    <row r="33" ht="31.5" customHeight="1" spans="1:6">
      <c r="A33" s="33" t="s">
        <v>1077</v>
      </c>
      <c r="B33" s="34">
        <v>16421</v>
      </c>
      <c r="C33" s="34">
        <v>19035</v>
      </c>
      <c r="D33" s="34">
        <v>19035</v>
      </c>
      <c r="E33" s="47">
        <v>100</v>
      </c>
      <c r="F33" s="36"/>
    </row>
    <row r="34" ht="31.5" customHeight="1" spans="1:6">
      <c r="A34" s="37" t="s">
        <v>1078</v>
      </c>
      <c r="B34" s="38">
        <v>5007</v>
      </c>
      <c r="C34" s="38">
        <v>5471</v>
      </c>
      <c r="D34" s="38">
        <v>5471</v>
      </c>
      <c r="E34" s="48">
        <v>100</v>
      </c>
      <c r="F34" s="36"/>
    </row>
    <row r="35" ht="31.5" customHeight="1" spans="1:6">
      <c r="A35" s="37" t="s">
        <v>1055</v>
      </c>
      <c r="B35" s="38">
        <v>10805</v>
      </c>
      <c r="C35" s="38">
        <v>11939</v>
      </c>
      <c r="D35" s="38">
        <v>11939</v>
      </c>
      <c r="E35" s="48">
        <v>100</v>
      </c>
      <c r="F35" s="36"/>
    </row>
    <row r="36" ht="31.5" customHeight="1" spans="1:6">
      <c r="A36" s="37" t="s">
        <v>1079</v>
      </c>
      <c r="B36" s="38">
        <v>451</v>
      </c>
      <c r="C36" s="38">
        <v>527</v>
      </c>
      <c r="D36" s="38">
        <v>527</v>
      </c>
      <c r="E36" s="48">
        <v>100</v>
      </c>
      <c r="F36" s="36"/>
    </row>
    <row r="37" ht="31.5" customHeight="1" spans="1:6">
      <c r="A37" s="37" t="s">
        <v>1080</v>
      </c>
      <c r="B37" s="38">
        <v>98</v>
      </c>
      <c r="C37" s="38"/>
      <c r="D37" s="38"/>
      <c r="E37" s="48"/>
      <c r="F37" s="36"/>
    </row>
    <row r="38" ht="31.5" customHeight="1" spans="1:6">
      <c r="A38" s="37" t="s">
        <v>1081</v>
      </c>
      <c r="B38" s="38">
        <v>60</v>
      </c>
      <c r="C38" s="38">
        <v>1098</v>
      </c>
      <c r="D38" s="38">
        <v>1098</v>
      </c>
      <c r="E38" s="48">
        <v>100</v>
      </c>
      <c r="F38" s="39" t="s">
        <v>1082</v>
      </c>
    </row>
    <row r="39" ht="31.5" customHeight="1" spans="1:6">
      <c r="A39" s="31" t="s">
        <v>1083</v>
      </c>
      <c r="B39" s="34">
        <f>SUM(B33:B33)</f>
        <v>16421</v>
      </c>
      <c r="C39" s="34">
        <f>SUM(C33:C33)</f>
        <v>19035</v>
      </c>
      <c r="D39" s="34">
        <f>SUM(D33:D33)</f>
        <v>19035</v>
      </c>
      <c r="E39" s="47">
        <v>100</v>
      </c>
      <c r="F39" s="36"/>
    </row>
    <row r="40" ht="30.2" customHeight="1"/>
  </sheetData>
  <mergeCells count="2">
    <mergeCell ref="A2:F2"/>
    <mergeCell ref="E3:F3"/>
  </mergeCells>
  <printOptions horizontalCentered="1"/>
  <pageMargins left="0.55" right="0.55" top="0.275" bottom="0.393055555555556" header="0.590277777777778" footer="0.15625"/>
  <pageSetup paperSize="9" scale="63" firstPageNumber="126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6"/>
  <sheetViews>
    <sheetView zoomScale="75" zoomScaleNormal="75" workbookViewId="0">
      <selection activeCell="D7" sqref="D7"/>
    </sheetView>
  </sheetViews>
  <sheetFormatPr defaultColWidth="9" defaultRowHeight="14.25" outlineLevelCol="3"/>
  <cols>
    <col min="1" max="1" width="39" style="377" customWidth="1"/>
    <col min="2" max="2" width="17.5" style="378" customWidth="1"/>
    <col min="3" max="3" width="34.75" style="377" customWidth="1"/>
    <col min="4" max="4" width="17.5" style="378" customWidth="1"/>
    <col min="5" max="16384" width="9" style="377"/>
  </cols>
  <sheetData>
    <row r="1" s="376" customFormat="1" ht="27" customHeight="1" spans="1:3">
      <c r="A1" s="379" t="s">
        <v>504</v>
      </c>
      <c r="B1" s="380"/>
      <c r="C1" s="380"/>
    </row>
    <row r="2" ht="39" customHeight="1" spans="1:4">
      <c r="A2" s="381" t="s">
        <v>505</v>
      </c>
      <c r="B2" s="381"/>
      <c r="C2" s="381"/>
      <c r="D2" s="381"/>
    </row>
    <row r="3" ht="28.9" customHeight="1" spans="1:4">
      <c r="A3" s="382"/>
      <c r="B3" s="383"/>
      <c r="C3" s="382"/>
      <c r="D3" s="384" t="s">
        <v>2</v>
      </c>
    </row>
    <row r="4" s="376" customFormat="1" ht="34.15" customHeight="1" spans="1:4">
      <c r="A4" s="385" t="s">
        <v>506</v>
      </c>
      <c r="B4" s="386" t="s">
        <v>6</v>
      </c>
      <c r="C4" s="387" t="s">
        <v>507</v>
      </c>
      <c r="D4" s="387" t="s">
        <v>6</v>
      </c>
    </row>
    <row r="5" s="61" customFormat="1" ht="34.15" customHeight="1" spans="1:4">
      <c r="A5" s="388" t="s">
        <v>508</v>
      </c>
      <c r="B5" s="313">
        <v>53996</v>
      </c>
      <c r="C5" s="389" t="s">
        <v>509</v>
      </c>
      <c r="D5" s="313">
        <v>355231</v>
      </c>
    </row>
    <row r="6" s="376" customFormat="1" ht="34.15" customHeight="1" spans="1:4">
      <c r="A6" s="388" t="s">
        <v>510</v>
      </c>
      <c r="B6" s="313">
        <v>384308</v>
      </c>
      <c r="C6" s="389" t="s">
        <v>511</v>
      </c>
      <c r="D6" s="313">
        <v>82669</v>
      </c>
    </row>
    <row r="7" s="376" customFormat="1" ht="34.15" customHeight="1" spans="1:4">
      <c r="A7" s="388" t="s">
        <v>512</v>
      </c>
      <c r="B7" s="313">
        <v>264382</v>
      </c>
      <c r="C7" s="389" t="s">
        <v>513</v>
      </c>
      <c r="D7" s="313">
        <v>9990</v>
      </c>
    </row>
    <row r="8" s="376" customFormat="1" ht="34.15" customHeight="1" spans="1:4">
      <c r="A8" s="390" t="s">
        <v>514</v>
      </c>
      <c r="B8" s="318">
        <v>8870</v>
      </c>
      <c r="C8" s="391" t="s">
        <v>515</v>
      </c>
      <c r="D8" s="318"/>
    </row>
    <row r="9" s="376" customFormat="1" ht="34.15" customHeight="1" spans="1:4">
      <c r="A9" s="390" t="s">
        <v>516</v>
      </c>
      <c r="B9" s="318">
        <v>157536</v>
      </c>
      <c r="C9" s="391" t="s">
        <v>517</v>
      </c>
      <c r="D9" s="318">
        <v>68</v>
      </c>
    </row>
    <row r="10" s="376" customFormat="1" ht="34.15" customHeight="1" spans="1:4">
      <c r="A10" s="390" t="s">
        <v>518</v>
      </c>
      <c r="B10" s="318">
        <v>97976</v>
      </c>
      <c r="C10" s="391" t="s">
        <v>519</v>
      </c>
      <c r="D10" s="318">
        <v>9922</v>
      </c>
    </row>
    <row r="11" ht="34.15" customHeight="1" spans="1:4">
      <c r="A11" s="388" t="s">
        <v>520</v>
      </c>
      <c r="B11" s="313"/>
      <c r="C11" s="392" t="s">
        <v>521</v>
      </c>
      <c r="D11" s="313"/>
    </row>
    <row r="12" ht="34.15" customHeight="1" spans="1:4">
      <c r="A12" s="388" t="s">
        <v>522</v>
      </c>
      <c r="B12" s="313">
        <v>109700</v>
      </c>
      <c r="C12" s="389" t="s">
        <v>523</v>
      </c>
      <c r="D12" s="313">
        <v>71300</v>
      </c>
    </row>
    <row r="13" ht="34.15" customHeight="1" spans="1:4">
      <c r="A13" s="388" t="s">
        <v>524</v>
      </c>
      <c r="B13" s="313"/>
      <c r="C13" s="389" t="s">
        <v>525</v>
      </c>
      <c r="D13" s="313"/>
    </row>
    <row r="14" ht="34.15" customHeight="1" spans="1:4">
      <c r="A14" s="388" t="s">
        <v>526</v>
      </c>
      <c r="B14" s="313"/>
      <c r="C14" s="389" t="s">
        <v>527</v>
      </c>
      <c r="D14" s="313"/>
    </row>
    <row r="15" ht="34.15" customHeight="1" spans="1:4">
      <c r="A15" s="388" t="s">
        <v>528</v>
      </c>
      <c r="B15" s="313"/>
      <c r="C15" s="389" t="s">
        <v>529</v>
      </c>
      <c r="D15" s="313"/>
    </row>
    <row r="16" ht="34.15" customHeight="1" spans="1:4">
      <c r="A16" s="393" t="s">
        <v>530</v>
      </c>
      <c r="B16" s="313">
        <v>10226</v>
      </c>
      <c r="C16" s="394" t="s">
        <v>531</v>
      </c>
      <c r="D16" s="313">
        <v>1379</v>
      </c>
    </row>
    <row r="17" ht="34.15" customHeight="1" spans="1:4">
      <c r="A17" s="395" t="s">
        <v>532</v>
      </c>
      <c r="B17" s="318">
        <v>4206</v>
      </c>
      <c r="C17" s="396" t="s">
        <v>533</v>
      </c>
      <c r="D17" s="318">
        <v>1379</v>
      </c>
    </row>
    <row r="18" ht="34.15" customHeight="1" spans="1:4">
      <c r="A18" s="395" t="s">
        <v>534</v>
      </c>
      <c r="B18" s="395"/>
      <c r="C18" s="397" t="s">
        <v>535</v>
      </c>
      <c r="D18" s="313"/>
    </row>
    <row r="19" ht="34.15" customHeight="1" spans="1:4">
      <c r="A19" s="395" t="s">
        <v>536</v>
      </c>
      <c r="B19" s="318">
        <v>232</v>
      </c>
      <c r="C19" s="396" t="s">
        <v>537</v>
      </c>
      <c r="D19" s="313"/>
    </row>
    <row r="20" ht="34.15" customHeight="1" spans="1:4">
      <c r="A20" s="395" t="s">
        <v>538</v>
      </c>
      <c r="B20" s="318">
        <v>5788</v>
      </c>
      <c r="C20" s="398"/>
      <c r="D20" s="313"/>
    </row>
    <row r="21" ht="34.15" customHeight="1" spans="1:4">
      <c r="A21" s="399" t="s">
        <v>539</v>
      </c>
      <c r="B21" s="313">
        <v>438304</v>
      </c>
      <c r="C21" s="400" t="s">
        <v>540</v>
      </c>
      <c r="D21" s="313">
        <v>437900</v>
      </c>
    </row>
    <row r="22" ht="34.15" customHeight="1" spans="1:4">
      <c r="A22" s="401"/>
      <c r="B22" s="402"/>
      <c r="C22" s="389" t="s">
        <v>541</v>
      </c>
      <c r="D22" s="316">
        <v>404</v>
      </c>
    </row>
    <row r="23" ht="34.15" customHeight="1" spans="1:4">
      <c r="A23" s="401"/>
      <c r="B23" s="402"/>
      <c r="C23" s="396" t="s">
        <v>542</v>
      </c>
      <c r="D23" s="403">
        <v>404</v>
      </c>
    </row>
    <row r="24" ht="34.15" customHeight="1" spans="1:4">
      <c r="A24" s="401"/>
      <c r="B24" s="402"/>
      <c r="C24" s="396" t="s">
        <v>543</v>
      </c>
      <c r="D24" s="402"/>
    </row>
    <row r="25" ht="34.15" customHeight="1"/>
    <row r="26" ht="34.15" customHeight="1"/>
  </sheetData>
  <mergeCells count="1">
    <mergeCell ref="A2:D2"/>
  </mergeCells>
  <printOptions horizontalCentered="1"/>
  <pageMargins left="0.55" right="0.55" top="0.275" bottom="0.393055555555556" header="0.590277777777778" footer="0.15625"/>
  <pageSetup paperSize="9" scale="88" firstPageNumber="126" orientation="portrait" useFirstPageNumber="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9"/>
  <sheetViews>
    <sheetView showZeros="0" zoomScale="75" zoomScaleNormal="75" workbookViewId="0">
      <pane xSplit="1" ySplit="4" topLeftCell="B5" activePane="bottomRight" state="frozen"/>
      <selection/>
      <selection pane="topRight"/>
      <selection pane="bottomLeft"/>
      <selection pane="bottomRight" activeCell="C4" sqref="C4"/>
    </sheetView>
  </sheetViews>
  <sheetFormatPr defaultColWidth="10" defaultRowHeight="14.25" outlineLevelCol="5"/>
  <cols>
    <col min="1" max="1" width="45.125" style="24" customWidth="1"/>
    <col min="2" max="5" width="14.375" style="24" customWidth="1"/>
    <col min="6" max="6" width="41.5" style="24" customWidth="1"/>
    <col min="7" max="16384" width="10" style="24"/>
  </cols>
  <sheetData>
    <row r="1" s="23" customFormat="1" ht="30.75" customHeight="1" spans="1:4">
      <c r="A1" s="25" t="s">
        <v>1084</v>
      </c>
      <c r="B1" s="25"/>
      <c r="C1" s="26"/>
      <c r="D1" s="26"/>
    </row>
    <row r="2" ht="33" customHeight="1" spans="1:6">
      <c r="A2" s="27" t="s">
        <v>1085</v>
      </c>
      <c r="B2" s="27"/>
      <c r="C2" s="27"/>
      <c r="D2" s="27"/>
      <c r="E2" s="27"/>
      <c r="F2" s="27"/>
    </row>
    <row r="3" ht="26.25" customHeight="1" spans="5:6">
      <c r="E3" s="28" t="s">
        <v>2</v>
      </c>
      <c r="F3" s="28"/>
    </row>
    <row r="4" ht="54.75" customHeight="1" spans="1:6">
      <c r="A4" s="29" t="s">
        <v>770</v>
      </c>
      <c r="B4" s="29" t="s">
        <v>4</v>
      </c>
      <c r="C4" s="30" t="s">
        <v>5</v>
      </c>
      <c r="D4" s="31" t="s">
        <v>6</v>
      </c>
      <c r="E4" s="32" t="s">
        <v>1051</v>
      </c>
      <c r="F4" s="32" t="s">
        <v>1052</v>
      </c>
    </row>
    <row r="5" ht="30.75" customHeight="1" spans="1:6">
      <c r="A5" s="33" t="s">
        <v>1086</v>
      </c>
      <c r="B5" s="34"/>
      <c r="C5" s="34"/>
      <c r="D5" s="34"/>
      <c r="E5" s="35"/>
      <c r="F5" s="36"/>
    </row>
    <row r="6" ht="30.75" customHeight="1" spans="1:6">
      <c r="A6" s="37" t="s">
        <v>1087</v>
      </c>
      <c r="B6" s="38"/>
      <c r="C6" s="38"/>
      <c r="D6" s="39"/>
      <c r="E6" s="40"/>
      <c r="F6" s="36"/>
    </row>
    <row r="7" ht="30.75" customHeight="1" spans="1:6">
      <c r="A7" s="37" t="s">
        <v>1088</v>
      </c>
      <c r="B7" s="38"/>
      <c r="C7" s="38"/>
      <c r="D7" s="39"/>
      <c r="E7" s="40"/>
      <c r="F7" s="36"/>
    </row>
    <row r="8" ht="30.75" customHeight="1" spans="1:6">
      <c r="A8" s="37" t="s">
        <v>1089</v>
      </c>
      <c r="B8" s="38"/>
      <c r="C8" s="38"/>
      <c r="D8" s="39"/>
      <c r="E8" s="40"/>
      <c r="F8" s="36"/>
    </row>
    <row r="9" ht="30.75" customHeight="1" spans="1:6">
      <c r="A9" s="37" t="s">
        <v>1090</v>
      </c>
      <c r="B9" s="38"/>
      <c r="C9" s="38"/>
      <c r="D9" s="39"/>
      <c r="E9" s="40"/>
      <c r="F9" s="36"/>
    </row>
    <row r="10" ht="30.75" customHeight="1" spans="1:6">
      <c r="A10" s="33" t="s">
        <v>1091</v>
      </c>
      <c r="B10" s="34"/>
      <c r="C10" s="34"/>
      <c r="D10" s="34"/>
      <c r="E10" s="35"/>
      <c r="F10" s="36"/>
    </row>
    <row r="11" ht="30.75" customHeight="1" spans="1:6">
      <c r="A11" s="37" t="s">
        <v>1087</v>
      </c>
      <c r="B11" s="38"/>
      <c r="C11" s="38"/>
      <c r="D11" s="39"/>
      <c r="E11" s="40"/>
      <c r="F11" s="36"/>
    </row>
    <row r="12" ht="30.75" customHeight="1" spans="1:6">
      <c r="A12" s="37" t="s">
        <v>1090</v>
      </c>
      <c r="B12" s="38"/>
      <c r="C12" s="38"/>
      <c r="D12" s="39"/>
      <c r="E12" s="40"/>
      <c r="F12" s="36"/>
    </row>
    <row r="13" ht="30.75" customHeight="1" spans="1:6">
      <c r="A13" s="33" t="s">
        <v>1092</v>
      </c>
      <c r="B13" s="34"/>
      <c r="C13" s="34"/>
      <c r="D13" s="34"/>
      <c r="E13" s="35"/>
      <c r="F13" s="36"/>
    </row>
    <row r="14" ht="30.75" customHeight="1" spans="1:6">
      <c r="A14" s="37" t="s">
        <v>1093</v>
      </c>
      <c r="B14" s="38"/>
      <c r="C14" s="38"/>
      <c r="D14" s="39"/>
      <c r="E14" s="40"/>
      <c r="F14" s="36"/>
    </row>
    <row r="15" ht="30.75" customHeight="1" spans="1:6">
      <c r="A15" s="37" t="s">
        <v>1094</v>
      </c>
      <c r="B15" s="38"/>
      <c r="C15" s="38"/>
      <c r="D15" s="39"/>
      <c r="E15" s="40"/>
      <c r="F15" s="36"/>
    </row>
    <row r="16" ht="30.75" customHeight="1" spans="1:6">
      <c r="A16" s="37" t="s">
        <v>1089</v>
      </c>
      <c r="B16" s="38"/>
      <c r="C16" s="38"/>
      <c r="D16" s="39"/>
      <c r="E16" s="40"/>
      <c r="F16" s="36"/>
    </row>
    <row r="17" ht="30.75" customHeight="1" spans="1:6">
      <c r="A17" s="37" t="s">
        <v>1095</v>
      </c>
      <c r="B17" s="38"/>
      <c r="C17" s="38"/>
      <c r="D17" s="39"/>
      <c r="E17" s="40"/>
      <c r="F17" s="36"/>
    </row>
    <row r="18" ht="30.75" customHeight="1" spans="1:6">
      <c r="A18" s="37" t="s">
        <v>1096</v>
      </c>
      <c r="B18" s="38"/>
      <c r="C18" s="38"/>
      <c r="D18" s="39"/>
      <c r="E18" s="40"/>
      <c r="F18" s="36"/>
    </row>
    <row r="19" ht="30.75" customHeight="1" spans="1:6">
      <c r="A19" s="33" t="s">
        <v>1097</v>
      </c>
      <c r="B19" s="34"/>
      <c r="C19" s="34"/>
      <c r="D19" s="34"/>
      <c r="E19" s="35"/>
      <c r="F19" s="36"/>
    </row>
    <row r="20" ht="30.75" customHeight="1" spans="1:6">
      <c r="A20" s="37" t="s">
        <v>1098</v>
      </c>
      <c r="B20" s="38"/>
      <c r="C20" s="38"/>
      <c r="D20" s="39"/>
      <c r="E20" s="40"/>
      <c r="F20" s="36"/>
    </row>
    <row r="21" ht="30.75" customHeight="1" spans="1:6">
      <c r="A21" s="37" t="s">
        <v>1099</v>
      </c>
      <c r="B21" s="38"/>
      <c r="C21" s="38"/>
      <c r="D21" s="39"/>
      <c r="E21" s="40"/>
      <c r="F21" s="36"/>
    </row>
    <row r="22" ht="30.75" customHeight="1" spans="1:6">
      <c r="A22" s="37" t="s">
        <v>1100</v>
      </c>
      <c r="B22" s="38"/>
      <c r="C22" s="38"/>
      <c r="D22" s="39"/>
      <c r="E22" s="40"/>
      <c r="F22" s="36"/>
    </row>
    <row r="23" ht="30.75" customHeight="1" spans="1:6">
      <c r="A23" s="33" t="s">
        <v>1101</v>
      </c>
      <c r="B23" s="34"/>
      <c r="C23" s="34"/>
      <c r="D23" s="34"/>
      <c r="E23" s="35"/>
      <c r="F23" s="36"/>
    </row>
    <row r="24" ht="30.75" customHeight="1" spans="1:6">
      <c r="A24" s="37" t="s">
        <v>1102</v>
      </c>
      <c r="B24" s="38"/>
      <c r="C24" s="38"/>
      <c r="D24" s="39"/>
      <c r="E24" s="40"/>
      <c r="F24" s="36"/>
    </row>
    <row r="25" ht="30.75" customHeight="1" spans="1:6">
      <c r="A25" s="37" t="s">
        <v>1103</v>
      </c>
      <c r="B25" s="38"/>
      <c r="C25" s="38"/>
      <c r="D25" s="39"/>
      <c r="E25" s="40"/>
      <c r="F25" s="36"/>
    </row>
    <row r="26" ht="30.75" customHeight="1" spans="1:6">
      <c r="A26" s="33" t="s">
        <v>1104</v>
      </c>
      <c r="B26" s="34"/>
      <c r="C26" s="34"/>
      <c r="D26" s="34"/>
      <c r="E26" s="35"/>
      <c r="F26" s="36"/>
    </row>
    <row r="27" ht="30.75" customHeight="1" spans="1:6">
      <c r="A27" s="37" t="s">
        <v>1105</v>
      </c>
      <c r="B27" s="38"/>
      <c r="C27" s="38"/>
      <c r="D27" s="39"/>
      <c r="E27" s="40"/>
      <c r="F27" s="36"/>
    </row>
    <row r="28" ht="30.75" customHeight="1" spans="1:6">
      <c r="A28" s="37" t="s">
        <v>1106</v>
      </c>
      <c r="B28" s="38"/>
      <c r="C28" s="38"/>
      <c r="D28" s="39"/>
      <c r="E28" s="40"/>
      <c r="F28" s="36"/>
    </row>
    <row r="29" ht="30.75" customHeight="1" spans="1:6">
      <c r="A29" s="33" t="s">
        <v>1107</v>
      </c>
      <c r="B29" s="34">
        <v>0</v>
      </c>
      <c r="C29" s="34">
        <v>0</v>
      </c>
      <c r="D29" s="34">
        <v>0</v>
      </c>
      <c r="E29" s="35"/>
      <c r="F29" s="36"/>
    </row>
    <row r="30" ht="30.75" customHeight="1" spans="1:6">
      <c r="A30" s="37" t="s">
        <v>1108</v>
      </c>
      <c r="B30" s="34"/>
      <c r="C30" s="34"/>
      <c r="D30" s="34"/>
      <c r="E30" s="35"/>
      <c r="F30" s="36"/>
    </row>
    <row r="31" ht="30.75" customHeight="1" spans="1:6">
      <c r="A31" s="37" t="s">
        <v>1109</v>
      </c>
      <c r="B31" s="34"/>
      <c r="C31" s="34"/>
      <c r="D31" s="34"/>
      <c r="E31" s="35"/>
      <c r="F31" s="36"/>
    </row>
    <row r="32" ht="30.75" customHeight="1" spans="1:6">
      <c r="A32" s="37" t="s">
        <v>1110</v>
      </c>
      <c r="B32" s="34"/>
      <c r="C32" s="34"/>
      <c r="D32" s="34"/>
      <c r="E32" s="35"/>
      <c r="F32" s="36"/>
    </row>
    <row r="33" ht="30.75" customHeight="1" spans="1:6">
      <c r="A33" s="33" t="s">
        <v>1111</v>
      </c>
      <c r="B33" s="34">
        <v>13737</v>
      </c>
      <c r="C33" s="34">
        <v>14068</v>
      </c>
      <c r="D33" s="34">
        <v>14068</v>
      </c>
      <c r="E33" s="35">
        <v>100</v>
      </c>
      <c r="F33" s="36"/>
    </row>
    <row r="34" ht="30.75" customHeight="1" spans="1:6">
      <c r="A34" s="37" t="s">
        <v>1112</v>
      </c>
      <c r="B34" s="38">
        <v>10568</v>
      </c>
      <c r="C34" s="38">
        <v>13697</v>
      </c>
      <c r="D34" s="38"/>
      <c r="E34" s="40">
        <v>100</v>
      </c>
      <c r="F34" s="39" t="s">
        <v>1113</v>
      </c>
    </row>
    <row r="35" ht="30.75" customHeight="1" spans="1:6">
      <c r="A35" s="37" t="s">
        <v>1114</v>
      </c>
      <c r="B35" s="38">
        <v>2950</v>
      </c>
      <c r="C35" s="38"/>
      <c r="D35" s="38"/>
      <c r="E35" s="40"/>
      <c r="F35" s="36"/>
    </row>
    <row r="36" ht="30.75" customHeight="1" spans="1:6">
      <c r="A36" s="37" t="s">
        <v>1115</v>
      </c>
      <c r="B36" s="38">
        <v>120</v>
      </c>
      <c r="C36" s="38"/>
      <c r="D36" s="38"/>
      <c r="E36" s="40"/>
      <c r="F36" s="36"/>
    </row>
    <row r="37" ht="30.75" customHeight="1" spans="1:6">
      <c r="A37" s="37" t="s">
        <v>1116</v>
      </c>
      <c r="B37" s="38">
        <v>99</v>
      </c>
      <c r="C37" s="38">
        <v>371</v>
      </c>
      <c r="D37" s="38"/>
      <c r="E37" s="40">
        <v>100</v>
      </c>
      <c r="F37" s="39" t="s">
        <v>1117</v>
      </c>
    </row>
    <row r="38" ht="30.75" customHeight="1" spans="1:6">
      <c r="A38" s="31" t="s">
        <v>1118</v>
      </c>
      <c r="B38" s="34">
        <f>SUM(B33:B33)</f>
        <v>13737</v>
      </c>
      <c r="C38" s="34">
        <f>SUM(C33:C33)</f>
        <v>14068</v>
      </c>
      <c r="D38" s="34">
        <f>SUM(D33:D33)</f>
        <v>14068</v>
      </c>
      <c r="E38" s="35">
        <v>100</v>
      </c>
      <c r="F38" s="36"/>
    </row>
    <row r="39" ht="25.5" customHeight="1"/>
  </sheetData>
  <mergeCells count="2">
    <mergeCell ref="A2:F2"/>
    <mergeCell ref="E3:F3"/>
  </mergeCells>
  <printOptions horizontalCentered="1"/>
  <pageMargins left="0.55" right="0.55" top="0.275" bottom="0.393055555555556" header="0.590277777777778" footer="0.15625"/>
  <pageSetup paperSize="9" scale="63" firstPageNumber="126" orientation="portrait" useFirstPageNumber="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9"/>
  <sheetViews>
    <sheetView showZeros="0" zoomScale="75" zoomScaleNormal="75" workbookViewId="0">
      <pane xSplit="1" ySplit="4" topLeftCell="B11" activePane="bottomRight" state="frozen"/>
      <selection/>
      <selection pane="topRight"/>
      <selection pane="bottomLeft"/>
      <selection pane="bottomRight" activeCell="C4" sqref="C4"/>
    </sheetView>
  </sheetViews>
  <sheetFormatPr defaultColWidth="10" defaultRowHeight="14.25" outlineLevelCol="5"/>
  <cols>
    <col min="1" max="1" width="47.125" style="24" customWidth="1"/>
    <col min="2" max="5" width="14.5" style="24" customWidth="1"/>
    <col min="6" max="6" width="38" style="24" customWidth="1"/>
    <col min="7" max="16384" width="10" style="24"/>
  </cols>
  <sheetData>
    <row r="1" s="23" customFormat="1" ht="30.75" customHeight="1" spans="1:4">
      <c r="A1" s="25" t="s">
        <v>1119</v>
      </c>
      <c r="B1" s="25"/>
      <c r="C1" s="26"/>
      <c r="D1" s="26"/>
    </row>
    <row r="2" ht="33" customHeight="1" spans="1:6">
      <c r="A2" s="27" t="s">
        <v>1120</v>
      </c>
      <c r="B2" s="27"/>
      <c r="C2" s="27"/>
      <c r="D2" s="27"/>
      <c r="E2" s="27"/>
      <c r="F2" s="27"/>
    </row>
    <row r="3" ht="26.25" customHeight="1" spans="5:6">
      <c r="E3" s="28" t="s">
        <v>2</v>
      </c>
      <c r="F3" s="28"/>
    </row>
    <row r="4" ht="68.25" customHeight="1" spans="1:6">
      <c r="A4" s="29" t="s">
        <v>770</v>
      </c>
      <c r="B4" s="29" t="s">
        <v>4</v>
      </c>
      <c r="C4" s="30" t="s">
        <v>5</v>
      </c>
      <c r="D4" s="31" t="s">
        <v>6</v>
      </c>
      <c r="E4" s="32" t="s">
        <v>1051</v>
      </c>
      <c r="F4" s="32" t="s">
        <v>1052</v>
      </c>
    </row>
    <row r="5" ht="31.5" customHeight="1" spans="1:6">
      <c r="A5" s="33" t="s">
        <v>1053</v>
      </c>
      <c r="B5" s="34"/>
      <c r="C5" s="34"/>
      <c r="D5" s="34"/>
      <c r="E5" s="35"/>
      <c r="F5" s="36"/>
    </row>
    <row r="6" ht="31.5" customHeight="1" spans="1:6">
      <c r="A6" s="37" t="s">
        <v>1054</v>
      </c>
      <c r="B6" s="38"/>
      <c r="C6" s="38"/>
      <c r="D6" s="39"/>
      <c r="E6" s="40"/>
      <c r="F6" s="36"/>
    </row>
    <row r="7" ht="31.5" customHeight="1" spans="1:6">
      <c r="A7" s="37" t="s">
        <v>1055</v>
      </c>
      <c r="B7" s="38"/>
      <c r="C7" s="38"/>
      <c r="D7" s="39"/>
      <c r="E7" s="40"/>
      <c r="F7" s="36"/>
    </row>
    <row r="8" ht="31.5" customHeight="1" spans="1:6">
      <c r="A8" s="37" t="s">
        <v>1056</v>
      </c>
      <c r="B8" s="38"/>
      <c r="C8" s="38"/>
      <c r="D8" s="39"/>
      <c r="E8" s="40"/>
      <c r="F8" s="36"/>
    </row>
    <row r="9" ht="31.5" customHeight="1" spans="1:6">
      <c r="A9" s="33" t="s">
        <v>1057</v>
      </c>
      <c r="B9" s="34"/>
      <c r="C9" s="34"/>
      <c r="D9" s="34"/>
      <c r="E9" s="35"/>
      <c r="F9" s="36"/>
    </row>
    <row r="10" ht="31.5" customHeight="1" spans="1:6">
      <c r="A10" s="37" t="s">
        <v>1054</v>
      </c>
      <c r="B10" s="38"/>
      <c r="C10" s="38"/>
      <c r="D10" s="39"/>
      <c r="E10" s="40"/>
      <c r="F10" s="36"/>
    </row>
    <row r="11" ht="31.5" customHeight="1" spans="1:6">
      <c r="A11" s="37" t="s">
        <v>1055</v>
      </c>
      <c r="B11" s="38"/>
      <c r="C11" s="38"/>
      <c r="D11" s="39"/>
      <c r="E11" s="40"/>
      <c r="F11" s="36"/>
    </row>
    <row r="12" ht="31.5" customHeight="1" spans="1:6">
      <c r="A12" s="37" t="s">
        <v>1056</v>
      </c>
      <c r="B12" s="38"/>
      <c r="C12" s="38"/>
      <c r="D12" s="39"/>
      <c r="E12" s="40"/>
      <c r="F12" s="36"/>
    </row>
    <row r="13" ht="31.5" customHeight="1" spans="1:6">
      <c r="A13" s="33" t="s">
        <v>1058</v>
      </c>
      <c r="B13" s="34"/>
      <c r="C13" s="34"/>
      <c r="D13" s="34"/>
      <c r="E13" s="35"/>
      <c r="F13" s="46"/>
    </row>
    <row r="14" ht="31.5" customHeight="1" spans="1:6">
      <c r="A14" s="37" t="s">
        <v>1059</v>
      </c>
      <c r="B14" s="38"/>
      <c r="C14" s="38"/>
      <c r="D14" s="39"/>
      <c r="E14" s="40"/>
      <c r="F14" s="46"/>
    </row>
    <row r="15" ht="31.5" customHeight="1" spans="1:6">
      <c r="A15" s="37" t="s">
        <v>1060</v>
      </c>
      <c r="B15" s="38"/>
      <c r="C15" s="38"/>
      <c r="D15" s="39"/>
      <c r="E15" s="40"/>
      <c r="F15" s="46"/>
    </row>
    <row r="16" ht="31.5" customHeight="1" spans="1:6">
      <c r="A16" s="37" t="s">
        <v>1061</v>
      </c>
      <c r="B16" s="38"/>
      <c r="C16" s="38"/>
      <c r="D16" s="39"/>
      <c r="E16" s="40"/>
      <c r="F16" s="46"/>
    </row>
    <row r="17" ht="31.5" customHeight="1" spans="1:6">
      <c r="A17" s="33" t="s">
        <v>1062</v>
      </c>
      <c r="B17" s="34"/>
      <c r="C17" s="34"/>
      <c r="D17" s="34"/>
      <c r="E17" s="35"/>
      <c r="F17" s="36"/>
    </row>
    <row r="18" ht="31.5" customHeight="1" spans="1:6">
      <c r="A18" s="37" t="s">
        <v>1063</v>
      </c>
      <c r="B18" s="38"/>
      <c r="C18" s="38"/>
      <c r="D18" s="39"/>
      <c r="E18" s="40"/>
      <c r="F18" s="36"/>
    </row>
    <row r="19" ht="31.5" customHeight="1" spans="1:6">
      <c r="A19" s="37" t="s">
        <v>1064</v>
      </c>
      <c r="B19" s="38"/>
      <c r="C19" s="38"/>
      <c r="D19" s="39"/>
      <c r="E19" s="40"/>
      <c r="F19" s="36"/>
    </row>
    <row r="20" ht="31.5" customHeight="1" spans="1:6">
      <c r="A20" s="37" t="s">
        <v>1065</v>
      </c>
      <c r="B20" s="38"/>
      <c r="C20" s="38"/>
      <c r="D20" s="39"/>
      <c r="E20" s="40"/>
      <c r="F20" s="36"/>
    </row>
    <row r="21" ht="31.5" customHeight="1" spans="1:6">
      <c r="A21" s="33" t="s">
        <v>1066</v>
      </c>
      <c r="B21" s="34"/>
      <c r="C21" s="34"/>
      <c r="D21" s="34"/>
      <c r="E21" s="35"/>
      <c r="F21" s="46"/>
    </row>
    <row r="22" ht="31.5" customHeight="1" spans="1:6">
      <c r="A22" s="37" t="s">
        <v>1067</v>
      </c>
      <c r="B22" s="38"/>
      <c r="C22" s="38"/>
      <c r="D22" s="39"/>
      <c r="E22" s="40"/>
      <c r="F22" s="36"/>
    </row>
    <row r="23" ht="31.5" customHeight="1" spans="1:6">
      <c r="A23" s="37" t="s">
        <v>1068</v>
      </c>
      <c r="B23" s="38"/>
      <c r="C23" s="38"/>
      <c r="D23" s="39"/>
      <c r="E23" s="40"/>
      <c r="F23" s="46"/>
    </row>
    <row r="24" ht="31.5" customHeight="1" spans="1:6">
      <c r="A24" s="37" t="s">
        <v>1069</v>
      </c>
      <c r="B24" s="38"/>
      <c r="C24" s="38"/>
      <c r="D24" s="45"/>
      <c r="E24" s="40"/>
      <c r="F24" s="46"/>
    </row>
    <row r="25" ht="31.5" customHeight="1" spans="1:6">
      <c r="A25" s="33" t="s">
        <v>1070</v>
      </c>
      <c r="B25" s="34"/>
      <c r="C25" s="34"/>
      <c r="D25" s="34"/>
      <c r="E25" s="47"/>
      <c r="F25" s="36"/>
    </row>
    <row r="26" ht="31.5" customHeight="1" spans="1:6">
      <c r="A26" s="37" t="s">
        <v>1071</v>
      </c>
      <c r="B26" s="38"/>
      <c r="C26" s="38"/>
      <c r="D26" s="38"/>
      <c r="E26" s="48"/>
      <c r="F26" s="36"/>
    </row>
    <row r="27" ht="31.5" customHeight="1" spans="1:6">
      <c r="A27" s="37" t="s">
        <v>1072</v>
      </c>
      <c r="B27" s="38"/>
      <c r="C27" s="38"/>
      <c r="D27" s="38"/>
      <c r="E27" s="48"/>
      <c r="F27" s="36"/>
    </row>
    <row r="28" ht="31.5" customHeight="1" spans="1:6">
      <c r="A28" s="37" t="s">
        <v>1073</v>
      </c>
      <c r="B28" s="38"/>
      <c r="C28" s="38"/>
      <c r="D28" s="38"/>
      <c r="E28" s="48"/>
      <c r="F28" s="36"/>
    </row>
    <row r="29" ht="31.5" customHeight="1" spans="1:6">
      <c r="A29" s="33" t="s">
        <v>1074</v>
      </c>
      <c r="B29" s="34">
        <v>0</v>
      </c>
      <c r="C29" s="34">
        <v>0</v>
      </c>
      <c r="D29" s="34">
        <v>0</v>
      </c>
      <c r="E29" s="47">
        <v>0</v>
      </c>
      <c r="F29" s="36"/>
    </row>
    <row r="30" ht="31.5" customHeight="1" spans="1:6">
      <c r="A30" s="37" t="s">
        <v>1075</v>
      </c>
      <c r="B30" s="43"/>
      <c r="C30" s="34"/>
      <c r="D30" s="34"/>
      <c r="E30" s="47"/>
      <c r="F30" s="36"/>
    </row>
    <row r="31" ht="31.5" customHeight="1" spans="1:6">
      <c r="A31" s="37" t="s">
        <v>1064</v>
      </c>
      <c r="B31" s="43"/>
      <c r="C31" s="34"/>
      <c r="D31" s="34"/>
      <c r="E31" s="47"/>
      <c r="F31" s="36"/>
    </row>
    <row r="32" ht="31.5" customHeight="1" spans="1:6">
      <c r="A32" s="37" t="s">
        <v>1076</v>
      </c>
      <c r="B32" s="43"/>
      <c r="C32" s="34"/>
      <c r="D32" s="34"/>
      <c r="E32" s="47"/>
      <c r="F32" s="36"/>
    </row>
    <row r="33" ht="31.5" customHeight="1" spans="1:6">
      <c r="A33" s="33" t="s">
        <v>1077</v>
      </c>
      <c r="B33" s="34">
        <v>16421</v>
      </c>
      <c r="C33" s="34">
        <v>19035</v>
      </c>
      <c r="D33" s="34">
        <v>19035</v>
      </c>
      <c r="E33" s="47">
        <v>100</v>
      </c>
      <c r="F33" s="36"/>
    </row>
    <row r="34" ht="31.5" customHeight="1" spans="1:6">
      <c r="A34" s="37" t="s">
        <v>1078</v>
      </c>
      <c r="B34" s="38">
        <v>5007</v>
      </c>
      <c r="C34" s="38">
        <v>5471</v>
      </c>
      <c r="D34" s="38">
        <v>5471</v>
      </c>
      <c r="E34" s="48">
        <v>100</v>
      </c>
      <c r="F34" s="36"/>
    </row>
    <row r="35" ht="31.5" customHeight="1" spans="1:6">
      <c r="A35" s="37" t="s">
        <v>1055</v>
      </c>
      <c r="B35" s="38">
        <v>10805</v>
      </c>
      <c r="C35" s="38">
        <v>11939</v>
      </c>
      <c r="D35" s="38">
        <v>11939</v>
      </c>
      <c r="E35" s="48">
        <v>100</v>
      </c>
      <c r="F35" s="36"/>
    </row>
    <row r="36" ht="31.5" customHeight="1" spans="1:6">
      <c r="A36" s="37" t="s">
        <v>1079</v>
      </c>
      <c r="B36" s="38">
        <v>451</v>
      </c>
      <c r="C36" s="38">
        <v>527</v>
      </c>
      <c r="D36" s="38">
        <v>527</v>
      </c>
      <c r="E36" s="48">
        <v>100</v>
      </c>
      <c r="F36" s="36"/>
    </row>
    <row r="37" ht="31.5" customHeight="1" spans="1:6">
      <c r="A37" s="37" t="s">
        <v>1080</v>
      </c>
      <c r="B37" s="38">
        <v>98</v>
      </c>
      <c r="C37" s="38"/>
      <c r="D37" s="38"/>
      <c r="E37" s="48"/>
      <c r="F37" s="36"/>
    </row>
    <row r="38" ht="31.5" customHeight="1" spans="1:6">
      <c r="A38" s="37" t="s">
        <v>1081</v>
      </c>
      <c r="B38" s="38">
        <v>60</v>
      </c>
      <c r="C38" s="38">
        <v>1098</v>
      </c>
      <c r="D38" s="38">
        <v>1098</v>
      </c>
      <c r="E38" s="48">
        <v>100</v>
      </c>
      <c r="F38" s="39" t="s">
        <v>1082</v>
      </c>
    </row>
    <row r="39" ht="31.5" customHeight="1" spans="1:6">
      <c r="A39" s="31" t="s">
        <v>1083</v>
      </c>
      <c r="B39" s="34">
        <f>SUM(B33:B33)</f>
        <v>16421</v>
      </c>
      <c r="C39" s="34">
        <f>SUM(C33:C33)</f>
        <v>19035</v>
      </c>
      <c r="D39" s="34">
        <f>SUM(D33:D33)</f>
        <v>19035</v>
      </c>
      <c r="E39" s="47">
        <v>100</v>
      </c>
      <c r="F39" s="36"/>
    </row>
  </sheetData>
  <mergeCells count="2">
    <mergeCell ref="A2:F2"/>
    <mergeCell ref="E3:F3"/>
  </mergeCells>
  <printOptions horizontalCentered="1"/>
  <pageMargins left="0.55" right="0.55" top="0.275" bottom="0.393055555555556" header="0.590277777777778" footer="0.15625"/>
  <pageSetup paperSize="9" scale="63" firstPageNumber="126" orientation="portrait" useFirstPageNumber="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9"/>
  <sheetViews>
    <sheetView showZeros="0" zoomScale="75" zoomScaleNormal="75" workbookViewId="0">
      <selection activeCell="C4" sqref="C4"/>
    </sheetView>
  </sheetViews>
  <sheetFormatPr defaultColWidth="10" defaultRowHeight="14.25" outlineLevelCol="5"/>
  <cols>
    <col min="1" max="1" width="45.125" style="24" customWidth="1"/>
    <col min="2" max="5" width="14.625" style="24" customWidth="1"/>
    <col min="6" max="6" width="39.875" style="24" customWidth="1"/>
    <col min="7" max="16384" width="10" style="24"/>
  </cols>
  <sheetData>
    <row r="1" s="23" customFormat="1" ht="30.75" customHeight="1" spans="1:4">
      <c r="A1" s="25" t="s">
        <v>1121</v>
      </c>
      <c r="B1" s="25"/>
      <c r="C1" s="26"/>
      <c r="D1" s="26"/>
    </row>
    <row r="2" ht="33" customHeight="1" spans="1:6">
      <c r="A2" s="27" t="s">
        <v>1122</v>
      </c>
      <c r="B2" s="27"/>
      <c r="C2" s="27"/>
      <c r="D2" s="27"/>
      <c r="E2" s="27"/>
      <c r="F2" s="27"/>
    </row>
    <row r="3" ht="26.25" customHeight="1" spans="5:6">
      <c r="E3" s="28" t="s">
        <v>2</v>
      </c>
      <c r="F3" s="28"/>
    </row>
    <row r="4" ht="53.25" customHeight="1" spans="1:6">
      <c r="A4" s="29" t="s">
        <v>770</v>
      </c>
      <c r="B4" s="29" t="s">
        <v>1123</v>
      </c>
      <c r="C4" s="30" t="s">
        <v>5</v>
      </c>
      <c r="D4" s="31" t="s">
        <v>6</v>
      </c>
      <c r="E4" s="32" t="s">
        <v>1051</v>
      </c>
      <c r="F4" s="32" t="s">
        <v>1052</v>
      </c>
    </row>
    <row r="5" ht="30" customHeight="1" spans="1:6">
      <c r="A5" s="33" t="s">
        <v>1086</v>
      </c>
      <c r="B5" s="34"/>
      <c r="C5" s="34"/>
      <c r="D5" s="34"/>
      <c r="E5" s="35"/>
      <c r="F5" s="36"/>
    </row>
    <row r="6" ht="30" customHeight="1" spans="1:6">
      <c r="A6" s="37" t="s">
        <v>1087</v>
      </c>
      <c r="B6" s="38"/>
      <c r="C6" s="38"/>
      <c r="D6" s="39"/>
      <c r="E6" s="40"/>
      <c r="F6" s="36"/>
    </row>
    <row r="7" ht="30" customHeight="1" spans="1:6">
      <c r="A7" s="37" t="s">
        <v>1088</v>
      </c>
      <c r="B7" s="38"/>
      <c r="C7" s="38"/>
      <c r="D7" s="39"/>
      <c r="E7" s="40"/>
      <c r="F7" s="36"/>
    </row>
    <row r="8" ht="30" customHeight="1" spans="1:6">
      <c r="A8" s="37" t="s">
        <v>1089</v>
      </c>
      <c r="B8" s="38"/>
      <c r="C8" s="38"/>
      <c r="D8" s="39"/>
      <c r="E8" s="40"/>
      <c r="F8" s="36"/>
    </row>
    <row r="9" ht="30" customHeight="1" spans="1:6">
      <c r="A9" s="37" t="s">
        <v>1090</v>
      </c>
      <c r="B9" s="38"/>
      <c r="C9" s="38"/>
      <c r="D9" s="39"/>
      <c r="E9" s="40"/>
      <c r="F9" s="41"/>
    </row>
    <row r="10" ht="30" customHeight="1" spans="1:6">
      <c r="A10" s="33" t="s">
        <v>1091</v>
      </c>
      <c r="B10" s="34"/>
      <c r="C10" s="34"/>
      <c r="D10" s="34"/>
      <c r="E10" s="35"/>
      <c r="F10" s="36"/>
    </row>
    <row r="11" ht="30" customHeight="1" spans="1:6">
      <c r="A11" s="37" t="s">
        <v>1087</v>
      </c>
      <c r="B11" s="38"/>
      <c r="C11" s="38"/>
      <c r="D11" s="39"/>
      <c r="E11" s="40"/>
      <c r="F11" s="36"/>
    </row>
    <row r="12" ht="30" customHeight="1" spans="1:6">
      <c r="A12" s="37" t="s">
        <v>1090</v>
      </c>
      <c r="B12" s="38"/>
      <c r="C12" s="38"/>
      <c r="D12" s="39"/>
      <c r="E12" s="40"/>
      <c r="F12" s="36"/>
    </row>
    <row r="13" ht="30" customHeight="1" spans="1:6">
      <c r="A13" s="33" t="s">
        <v>1092</v>
      </c>
      <c r="B13" s="38"/>
      <c r="C13" s="38"/>
      <c r="D13" s="38"/>
      <c r="E13" s="40"/>
      <c r="F13" s="36"/>
    </row>
    <row r="14" ht="30" customHeight="1" spans="1:6">
      <c r="A14" s="37" t="s">
        <v>1093</v>
      </c>
      <c r="B14" s="38"/>
      <c r="C14" s="38"/>
      <c r="D14" s="39"/>
      <c r="E14" s="40"/>
      <c r="F14" s="36"/>
    </row>
    <row r="15" ht="30" customHeight="1" spans="1:6">
      <c r="A15" s="37" t="s">
        <v>1094</v>
      </c>
      <c r="B15" s="38"/>
      <c r="C15" s="38"/>
      <c r="D15" s="39"/>
      <c r="E15" s="40"/>
      <c r="F15" s="36"/>
    </row>
    <row r="16" ht="30" customHeight="1" spans="1:6">
      <c r="A16" s="37" t="s">
        <v>1089</v>
      </c>
      <c r="B16" s="38"/>
      <c r="C16" s="38"/>
      <c r="D16" s="39"/>
      <c r="E16" s="40"/>
      <c r="F16" s="36"/>
    </row>
    <row r="17" ht="30" customHeight="1" spans="1:6">
      <c r="A17" s="37" t="s">
        <v>1095</v>
      </c>
      <c r="B17" s="38"/>
      <c r="C17" s="38"/>
      <c r="D17" s="39"/>
      <c r="E17" s="40"/>
      <c r="F17" s="36"/>
    </row>
    <row r="18" ht="30" customHeight="1" spans="1:6">
      <c r="A18" s="37" t="s">
        <v>1096</v>
      </c>
      <c r="B18" s="38"/>
      <c r="C18" s="38"/>
      <c r="D18" s="39"/>
      <c r="E18" s="40"/>
      <c r="F18" s="42"/>
    </row>
    <row r="19" ht="30" customHeight="1" spans="1:6">
      <c r="A19" s="33" t="s">
        <v>1097</v>
      </c>
      <c r="B19" s="34"/>
      <c r="C19" s="34"/>
      <c r="D19" s="34"/>
      <c r="E19" s="35"/>
      <c r="F19" s="41"/>
    </row>
    <row r="20" ht="30" customHeight="1" spans="1:6">
      <c r="A20" s="37" t="s">
        <v>1098</v>
      </c>
      <c r="B20" s="38"/>
      <c r="C20" s="38"/>
      <c r="D20" s="39"/>
      <c r="E20" s="40"/>
      <c r="F20" s="41"/>
    </row>
    <row r="21" ht="30" customHeight="1" spans="1:6">
      <c r="A21" s="37" t="s">
        <v>1099</v>
      </c>
      <c r="B21" s="38"/>
      <c r="C21" s="38"/>
      <c r="D21" s="39"/>
      <c r="E21" s="40"/>
      <c r="F21" s="41"/>
    </row>
    <row r="22" ht="30" customHeight="1" spans="1:6">
      <c r="A22" s="37" t="s">
        <v>1100</v>
      </c>
      <c r="B22" s="38"/>
      <c r="C22" s="38"/>
      <c r="D22" s="39"/>
      <c r="E22" s="40"/>
      <c r="F22" s="41"/>
    </row>
    <row r="23" ht="30" customHeight="1" spans="1:6">
      <c r="A23" s="33" t="s">
        <v>1101</v>
      </c>
      <c r="B23" s="38"/>
      <c r="C23" s="38"/>
      <c r="D23" s="38"/>
      <c r="E23" s="40"/>
      <c r="F23" s="36"/>
    </row>
    <row r="24" ht="30" customHeight="1" spans="1:6">
      <c r="A24" s="37" t="s">
        <v>1102</v>
      </c>
      <c r="B24" s="38"/>
      <c r="C24" s="38"/>
      <c r="D24" s="39"/>
      <c r="E24" s="40"/>
      <c r="F24" s="36"/>
    </row>
    <row r="25" ht="30" customHeight="1" spans="1:6">
      <c r="A25" s="37" t="s">
        <v>1103</v>
      </c>
      <c r="B25" s="38"/>
      <c r="C25" s="38"/>
      <c r="D25" s="39"/>
      <c r="E25" s="40"/>
      <c r="F25" s="36"/>
    </row>
    <row r="26" ht="30" customHeight="1" spans="1:6">
      <c r="A26" s="43" t="s">
        <v>1124</v>
      </c>
      <c r="B26" s="44"/>
      <c r="C26" s="44"/>
      <c r="D26" s="45"/>
      <c r="E26" s="40"/>
      <c r="F26" s="41"/>
    </row>
    <row r="27" ht="30" customHeight="1" spans="1:6">
      <c r="A27" s="33" t="s">
        <v>1104</v>
      </c>
      <c r="B27" s="34"/>
      <c r="C27" s="34"/>
      <c r="D27" s="34"/>
      <c r="E27" s="35"/>
      <c r="F27" s="36"/>
    </row>
    <row r="28" ht="30" customHeight="1" spans="1:6">
      <c r="A28" s="37" t="s">
        <v>1105</v>
      </c>
      <c r="B28" s="38"/>
      <c r="C28" s="38"/>
      <c r="D28" s="39"/>
      <c r="E28" s="40"/>
      <c r="F28" s="36"/>
    </row>
    <row r="29" ht="30" customHeight="1" spans="1:6">
      <c r="A29" s="37" t="s">
        <v>1106</v>
      </c>
      <c r="B29" s="38"/>
      <c r="C29" s="38"/>
      <c r="D29" s="39"/>
      <c r="E29" s="40"/>
      <c r="F29" s="36"/>
    </row>
    <row r="30" ht="30" customHeight="1" spans="1:6">
      <c r="A30" s="33" t="s">
        <v>1107</v>
      </c>
      <c r="B30" s="34">
        <v>0</v>
      </c>
      <c r="C30" s="34">
        <v>0</v>
      </c>
      <c r="D30" s="34">
        <v>0</v>
      </c>
      <c r="E30" s="35"/>
      <c r="F30" s="36"/>
    </row>
    <row r="31" ht="30" customHeight="1" spans="1:6">
      <c r="A31" s="37" t="s">
        <v>1108</v>
      </c>
      <c r="B31" s="34"/>
      <c r="C31" s="34"/>
      <c r="D31" s="34"/>
      <c r="E31" s="35"/>
      <c r="F31" s="36"/>
    </row>
    <row r="32" ht="30" customHeight="1" spans="1:6">
      <c r="A32" s="37" t="s">
        <v>1109</v>
      </c>
      <c r="B32" s="34"/>
      <c r="C32" s="34"/>
      <c r="D32" s="34"/>
      <c r="E32" s="35"/>
      <c r="F32" s="36"/>
    </row>
    <row r="33" ht="30" customHeight="1" spans="1:6">
      <c r="A33" s="37" t="s">
        <v>1110</v>
      </c>
      <c r="B33" s="34"/>
      <c r="C33" s="34"/>
      <c r="D33" s="34"/>
      <c r="E33" s="35"/>
      <c r="F33" s="36"/>
    </row>
    <row r="34" ht="30" customHeight="1" spans="1:6">
      <c r="A34" s="33" t="s">
        <v>1111</v>
      </c>
      <c r="B34" s="34">
        <v>13737</v>
      </c>
      <c r="C34" s="34">
        <v>14068</v>
      </c>
      <c r="D34" s="34">
        <v>14068</v>
      </c>
      <c r="E34" s="35">
        <v>100</v>
      </c>
      <c r="F34" s="36"/>
    </row>
    <row r="35" ht="30" customHeight="1" spans="1:6">
      <c r="A35" s="37" t="s">
        <v>1112</v>
      </c>
      <c r="B35" s="38">
        <v>10568</v>
      </c>
      <c r="C35" s="38">
        <v>13697</v>
      </c>
      <c r="D35" s="38"/>
      <c r="E35" s="40">
        <v>100</v>
      </c>
      <c r="F35" s="39" t="s">
        <v>1113</v>
      </c>
    </row>
    <row r="36" ht="30" customHeight="1" spans="1:6">
      <c r="A36" s="37" t="s">
        <v>1114</v>
      </c>
      <c r="B36" s="38">
        <v>2950</v>
      </c>
      <c r="C36" s="38"/>
      <c r="D36" s="38"/>
      <c r="E36" s="40"/>
      <c r="F36" s="36"/>
    </row>
    <row r="37" ht="30" customHeight="1" spans="1:6">
      <c r="A37" s="37" t="s">
        <v>1115</v>
      </c>
      <c r="B37" s="38">
        <v>120</v>
      </c>
      <c r="C37" s="38"/>
      <c r="D37" s="38"/>
      <c r="E37" s="40"/>
      <c r="F37" s="36"/>
    </row>
    <row r="38" ht="30" customHeight="1" spans="1:6">
      <c r="A38" s="37" t="s">
        <v>1116</v>
      </c>
      <c r="B38" s="38">
        <v>99</v>
      </c>
      <c r="C38" s="38">
        <v>371</v>
      </c>
      <c r="D38" s="38"/>
      <c r="E38" s="40">
        <v>100</v>
      </c>
      <c r="F38" s="39" t="s">
        <v>1117</v>
      </c>
    </row>
    <row r="39" ht="30" customHeight="1" spans="1:6">
      <c r="A39" s="31" t="s">
        <v>1118</v>
      </c>
      <c r="B39" s="34">
        <f>SUM(B34:B34)</f>
        <v>13737</v>
      </c>
      <c r="C39" s="34">
        <f>SUM(C34:C34)</f>
        <v>14068</v>
      </c>
      <c r="D39" s="34">
        <f>SUM(D34:D34)</f>
        <v>14068</v>
      </c>
      <c r="E39" s="35">
        <v>100</v>
      </c>
      <c r="F39" s="36"/>
    </row>
  </sheetData>
  <mergeCells count="2">
    <mergeCell ref="A2:F2"/>
    <mergeCell ref="E3:F3"/>
  </mergeCells>
  <printOptions horizontalCentered="1"/>
  <pageMargins left="0.55" right="0.55" top="0.275" bottom="0.393055555555556" header="0.590277777777778" footer="0.15625"/>
  <pageSetup paperSize="9" scale="63" firstPageNumber="126" orientation="portrait" useFirstPageNumber="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0"/>
  <sheetViews>
    <sheetView zoomScale="85" zoomScaleNormal="85" workbookViewId="0">
      <selection activeCell="B7" sqref="B7"/>
    </sheetView>
  </sheetViews>
  <sheetFormatPr defaultColWidth="36.625" defaultRowHeight="13.5" outlineLevelCol="1"/>
  <cols>
    <col min="1" max="1" width="64.5" style="12" customWidth="1"/>
    <col min="2" max="16384" width="36.625" style="12"/>
  </cols>
  <sheetData>
    <row r="1" ht="14.25" spans="1:1">
      <c r="A1" s="13" t="s">
        <v>1125</v>
      </c>
    </row>
    <row r="2" ht="48" customHeight="1" spans="1:2">
      <c r="A2" s="14" t="s">
        <v>1126</v>
      </c>
      <c r="B2" s="14"/>
    </row>
    <row r="3" ht="29.45" customHeight="1" spans="1:2">
      <c r="A3" s="15"/>
      <c r="B3" s="16" t="s">
        <v>752</v>
      </c>
    </row>
    <row r="4" ht="37.5" customHeight="1" spans="1:2">
      <c r="A4" s="17" t="s">
        <v>753</v>
      </c>
      <c r="B4" s="17" t="s">
        <v>754</v>
      </c>
    </row>
    <row r="5" ht="37.5" customHeight="1" spans="1:2">
      <c r="A5" s="18" t="s">
        <v>1127</v>
      </c>
      <c r="B5" s="19">
        <v>26.3722</v>
      </c>
    </row>
    <row r="6" ht="37.5" customHeight="1" spans="1:2">
      <c r="A6" s="18" t="s">
        <v>1128</v>
      </c>
      <c r="B6" s="19">
        <v>11.7584</v>
      </c>
    </row>
    <row r="7" ht="37.5" customHeight="1" spans="1:2">
      <c r="A7" s="18" t="s">
        <v>1129</v>
      </c>
      <c r="B7" s="19">
        <v>7.68</v>
      </c>
    </row>
    <row r="8" ht="37.5" customHeight="1" spans="1:2">
      <c r="A8" s="20" t="s">
        <v>1130</v>
      </c>
      <c r="B8" s="21"/>
    </row>
    <row r="9" ht="37.5" customHeight="1" spans="1:2">
      <c r="A9" s="18" t="s">
        <v>1131</v>
      </c>
      <c r="B9" s="19">
        <v>31.3444</v>
      </c>
    </row>
    <row r="10" ht="37.5" customHeight="1" spans="1:1">
      <c r="A10" s="22" t="s">
        <v>1132</v>
      </c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2" firstPageNumber="126" orientation="portrait" useFirstPageNumber="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5"/>
  <sheetViews>
    <sheetView zoomScale="75" zoomScaleNormal="75" workbookViewId="0">
      <selection activeCell="B9" sqref="B9"/>
    </sheetView>
  </sheetViews>
  <sheetFormatPr defaultColWidth="47.625" defaultRowHeight="13.5" outlineLevelCol="1"/>
  <cols>
    <col min="1" max="1" width="47.625" style="1"/>
    <col min="2" max="2" width="42.5" style="1" customWidth="1"/>
    <col min="3" max="16384" width="47.625" style="2"/>
  </cols>
  <sheetData>
    <row r="1" ht="28.9" customHeight="1" spans="1:1">
      <c r="A1" s="3" t="s">
        <v>1133</v>
      </c>
    </row>
    <row r="2" ht="29.45" customHeight="1" spans="1:2">
      <c r="A2" s="4" t="s">
        <v>1134</v>
      </c>
      <c r="B2" s="4"/>
    </row>
    <row r="3" ht="31.9" customHeight="1" spans="1:2">
      <c r="A3" s="5" t="s">
        <v>1135</v>
      </c>
      <c r="B3" s="6" t="s">
        <v>752</v>
      </c>
    </row>
    <row r="4" ht="29.45" customHeight="1" spans="1:2">
      <c r="A4" s="7" t="s">
        <v>764</v>
      </c>
      <c r="B4" s="7" t="s">
        <v>765</v>
      </c>
    </row>
    <row r="5" ht="30.6" customHeight="1" spans="1:2">
      <c r="A5" s="8" t="s">
        <v>766</v>
      </c>
      <c r="B5" s="9"/>
    </row>
    <row r="6" ht="30.6" customHeight="1" spans="1:2">
      <c r="A6" s="8" t="s">
        <v>667</v>
      </c>
      <c r="B6" s="9"/>
    </row>
    <row r="7" ht="30.6" customHeight="1" spans="1:2">
      <c r="A7" s="8" t="s">
        <v>667</v>
      </c>
      <c r="B7" s="9"/>
    </row>
    <row r="8" ht="30.6" customHeight="1" spans="1:2">
      <c r="A8" s="8" t="s">
        <v>667</v>
      </c>
      <c r="B8" s="9"/>
    </row>
    <row r="9" ht="30.6" customHeight="1" spans="1:2">
      <c r="A9" s="8" t="s">
        <v>667</v>
      </c>
      <c r="B9" s="9"/>
    </row>
    <row r="10" ht="30.6" customHeight="1" spans="1:2">
      <c r="A10" s="8" t="s">
        <v>667</v>
      </c>
      <c r="B10" s="9"/>
    </row>
    <row r="11" ht="30.6" customHeight="1" spans="1:2">
      <c r="A11" s="8" t="s">
        <v>667</v>
      </c>
      <c r="B11" s="9"/>
    </row>
    <row r="12" ht="30.6" customHeight="1" spans="1:2">
      <c r="A12" s="8" t="s">
        <v>667</v>
      </c>
      <c r="B12" s="9"/>
    </row>
    <row r="13" ht="30.6" customHeight="1" spans="1:2">
      <c r="A13" s="8" t="s">
        <v>667</v>
      </c>
      <c r="B13" s="9"/>
    </row>
    <row r="14" ht="30.6" customHeight="1" spans="1:2">
      <c r="A14" s="8" t="s">
        <v>667</v>
      </c>
      <c r="B14" s="9"/>
    </row>
    <row r="15" ht="30.6" customHeight="1" spans="1:2">
      <c r="A15" s="8" t="s">
        <v>667</v>
      </c>
      <c r="B15" s="9"/>
    </row>
    <row r="16" ht="30.6" customHeight="1" spans="1:2">
      <c r="A16" s="8" t="s">
        <v>667</v>
      </c>
      <c r="B16" s="9"/>
    </row>
    <row r="17" ht="30.6" customHeight="1" spans="1:2">
      <c r="A17" s="8" t="s">
        <v>667</v>
      </c>
      <c r="B17" s="9"/>
    </row>
    <row r="18" ht="30.6" customHeight="1" spans="1:2">
      <c r="A18" s="8" t="s">
        <v>667</v>
      </c>
      <c r="B18" s="9"/>
    </row>
    <row r="19" ht="30.6" customHeight="1" spans="1:2">
      <c r="A19" s="8" t="s">
        <v>667</v>
      </c>
      <c r="B19" s="9"/>
    </row>
    <row r="20" ht="30.6" customHeight="1" spans="1:2">
      <c r="A20" s="8" t="s">
        <v>667</v>
      </c>
      <c r="B20" s="9"/>
    </row>
    <row r="21" ht="30.6" customHeight="1" spans="1:2">
      <c r="A21" s="8" t="s">
        <v>667</v>
      </c>
      <c r="B21" s="9"/>
    </row>
    <row r="22" ht="30.6" customHeight="1" spans="1:2">
      <c r="A22" s="8" t="s">
        <v>667</v>
      </c>
      <c r="B22" s="9"/>
    </row>
    <row r="23" ht="30.6" customHeight="1" spans="1:2">
      <c r="A23" s="8" t="s">
        <v>667</v>
      </c>
      <c r="B23" s="9"/>
    </row>
    <row r="24" ht="30.6" customHeight="1" spans="1:2">
      <c r="A24" s="8" t="s">
        <v>667</v>
      </c>
      <c r="B24" s="9"/>
    </row>
    <row r="25" ht="30.6" customHeight="1" spans="1:2">
      <c r="A25" s="10" t="s">
        <v>767</v>
      </c>
      <c r="B25" s="11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firstPageNumber="126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tabSelected="1" zoomScale="75" zoomScaleNormal="75" workbookViewId="0">
      <selection activeCell="C5" sqref="C5"/>
    </sheetView>
  </sheetViews>
  <sheetFormatPr defaultColWidth="25.75" defaultRowHeight="14.25" outlineLevelCol="5"/>
  <cols>
    <col min="1" max="1" width="39.375" style="292" customWidth="1"/>
    <col min="2" max="6" width="16.625" style="292" customWidth="1"/>
    <col min="7" max="16384" width="25.75" style="292"/>
  </cols>
  <sheetData>
    <row r="1" s="23" customFormat="1" ht="24.6" customHeight="1" spans="1:2">
      <c r="A1" s="194" t="s">
        <v>544</v>
      </c>
      <c r="B1" s="26"/>
    </row>
    <row r="2" ht="25.5" spans="1:6">
      <c r="A2" s="364" t="s">
        <v>545</v>
      </c>
      <c r="B2" s="364"/>
      <c r="C2" s="364"/>
      <c r="D2" s="364"/>
      <c r="E2" s="364"/>
      <c r="F2" s="364"/>
    </row>
    <row r="3" ht="25.5" spans="1:2">
      <c r="A3" s="364"/>
      <c r="B3" s="364"/>
    </row>
    <row r="4" ht="20.45" customHeight="1" spans="2:6">
      <c r="B4" s="291"/>
      <c r="E4" s="365" t="s">
        <v>2</v>
      </c>
      <c r="F4" s="365"/>
    </row>
    <row r="5" s="362" customFormat="1" ht="38.45" customHeight="1" spans="1:6">
      <c r="A5" s="56" t="s">
        <v>3</v>
      </c>
      <c r="B5" s="56" t="s">
        <v>4</v>
      </c>
      <c r="C5" s="30" t="s">
        <v>5</v>
      </c>
      <c r="D5" s="56" t="s">
        <v>6</v>
      </c>
      <c r="E5" s="66" t="s">
        <v>7</v>
      </c>
      <c r="F5" s="66" t="s">
        <v>8</v>
      </c>
    </row>
    <row r="6" s="289" customFormat="1" ht="38.45" customHeight="1" spans="1:6">
      <c r="A6" s="366" t="s">
        <v>10</v>
      </c>
      <c r="B6" s="361">
        <f>SUM(B7:B22)</f>
        <v>33701</v>
      </c>
      <c r="C6" s="361">
        <f>SUM(C7:C22)</f>
        <v>27107</v>
      </c>
      <c r="D6" s="361">
        <f>SUM(D7:D22)</f>
        <v>27107</v>
      </c>
      <c r="E6" s="367">
        <f>D6/C6*100</f>
        <v>100</v>
      </c>
      <c r="F6" s="367">
        <v>104.001688152241</v>
      </c>
    </row>
    <row r="7" s="289" customFormat="1" ht="38.45" customHeight="1" spans="1:6">
      <c r="A7" s="368" t="s">
        <v>11</v>
      </c>
      <c r="B7" s="369">
        <v>11316</v>
      </c>
      <c r="C7" s="343">
        <v>8040</v>
      </c>
      <c r="D7" s="343">
        <v>7907</v>
      </c>
      <c r="E7" s="370">
        <f t="shared" ref="E7:E31" si="0">D7/C7*100</f>
        <v>98.3457711442786</v>
      </c>
      <c r="F7" s="370">
        <v>162.361396303901</v>
      </c>
    </row>
    <row r="8" s="289" customFormat="1" ht="38.45" customHeight="1" spans="1:6">
      <c r="A8" s="368" t="s">
        <v>12</v>
      </c>
      <c r="B8" s="343">
        <v>200</v>
      </c>
      <c r="C8" s="343"/>
      <c r="D8" s="343">
        <v>133</v>
      </c>
      <c r="E8" s="370"/>
      <c r="F8" s="370">
        <v>2.82018659881255</v>
      </c>
    </row>
    <row r="9" s="289" customFormat="1" ht="38.45" customHeight="1" spans="1:6">
      <c r="A9" s="368" t="s">
        <v>13</v>
      </c>
      <c r="B9" s="369">
        <v>5333</v>
      </c>
      <c r="C9" s="343">
        <v>2802</v>
      </c>
      <c r="D9" s="343">
        <v>2802</v>
      </c>
      <c r="E9" s="370">
        <f t="shared" si="0"/>
        <v>100</v>
      </c>
      <c r="F9" s="370">
        <v>165.114908662345</v>
      </c>
    </row>
    <row r="10" s="289" customFormat="1" ht="38.45" customHeight="1" spans="1:6">
      <c r="A10" s="368" t="s">
        <v>14</v>
      </c>
      <c r="B10" s="343"/>
      <c r="C10" s="343"/>
      <c r="D10" s="343"/>
      <c r="E10" s="370"/>
      <c r="F10" s="370"/>
    </row>
    <row r="11" s="289" customFormat="1" ht="38.45" customHeight="1" spans="1:6">
      <c r="A11" s="368" t="s">
        <v>15</v>
      </c>
      <c r="B11" s="369">
        <v>1200</v>
      </c>
      <c r="C11" s="343">
        <v>1002</v>
      </c>
      <c r="D11" s="343">
        <v>1002</v>
      </c>
      <c r="E11" s="370">
        <f t="shared" si="0"/>
        <v>100</v>
      </c>
      <c r="F11" s="370">
        <v>137.260273972603</v>
      </c>
    </row>
    <row r="12" s="289" customFormat="1" ht="38.45" customHeight="1" spans="1:6">
      <c r="A12" s="368" t="s">
        <v>16</v>
      </c>
      <c r="B12" s="369">
        <v>94</v>
      </c>
      <c r="C12" s="343">
        <v>48</v>
      </c>
      <c r="D12" s="343">
        <v>48</v>
      </c>
      <c r="E12" s="370">
        <f t="shared" si="0"/>
        <v>100</v>
      </c>
      <c r="F12" s="370">
        <v>200</v>
      </c>
    </row>
    <row r="13" s="289" customFormat="1" ht="38.45" customHeight="1" spans="1:6">
      <c r="A13" s="368" t="s">
        <v>17</v>
      </c>
      <c r="B13" s="369">
        <v>2100</v>
      </c>
      <c r="C13" s="343">
        <v>1220</v>
      </c>
      <c r="D13" s="343">
        <v>1220</v>
      </c>
      <c r="E13" s="370">
        <f t="shared" si="0"/>
        <v>100</v>
      </c>
      <c r="F13" s="370">
        <v>110.009017132552</v>
      </c>
    </row>
    <row r="14" s="289" customFormat="1" ht="38.45" customHeight="1" spans="1:6">
      <c r="A14" s="368" t="s">
        <v>18</v>
      </c>
      <c r="B14" s="369">
        <v>429</v>
      </c>
      <c r="C14" s="343">
        <v>455</v>
      </c>
      <c r="D14" s="343">
        <v>455</v>
      </c>
      <c r="E14" s="370">
        <f t="shared" si="0"/>
        <v>100</v>
      </c>
      <c r="F14" s="370">
        <v>179.133858267717</v>
      </c>
    </row>
    <row r="15" s="289" customFormat="1" ht="38.45" customHeight="1" spans="1:6">
      <c r="A15" s="368" t="s">
        <v>19</v>
      </c>
      <c r="B15" s="369">
        <v>560</v>
      </c>
      <c r="C15" s="343">
        <v>478</v>
      </c>
      <c r="D15" s="343">
        <v>478</v>
      </c>
      <c r="E15" s="370">
        <f t="shared" si="0"/>
        <v>100</v>
      </c>
      <c r="F15" s="370">
        <v>142.686567164179</v>
      </c>
    </row>
    <row r="16" s="289" customFormat="1" ht="38.45" customHeight="1" spans="1:6">
      <c r="A16" s="368" t="s">
        <v>20</v>
      </c>
      <c r="B16" s="369">
        <v>1258</v>
      </c>
      <c r="C16" s="343">
        <v>849</v>
      </c>
      <c r="D16" s="343">
        <v>849</v>
      </c>
      <c r="E16" s="370">
        <f t="shared" si="0"/>
        <v>100</v>
      </c>
      <c r="F16" s="370">
        <v>127.477477477477</v>
      </c>
    </row>
    <row r="17" s="289" customFormat="1" ht="38.45" customHeight="1" spans="1:6">
      <c r="A17" s="368" t="s">
        <v>21</v>
      </c>
      <c r="B17" s="369">
        <v>5200</v>
      </c>
      <c r="C17" s="343">
        <v>2963</v>
      </c>
      <c r="D17" s="343">
        <v>2963</v>
      </c>
      <c r="E17" s="370">
        <f t="shared" si="0"/>
        <v>100</v>
      </c>
      <c r="F17" s="370">
        <v>129.445172564439</v>
      </c>
    </row>
    <row r="18" s="289" customFormat="1" ht="38.45" customHeight="1" spans="1:6">
      <c r="A18" s="368" t="s">
        <v>22</v>
      </c>
      <c r="B18" s="369">
        <v>411</v>
      </c>
      <c r="C18" s="343">
        <v>449</v>
      </c>
      <c r="D18" s="343">
        <v>449</v>
      </c>
      <c r="E18" s="370">
        <f t="shared" si="0"/>
        <v>100</v>
      </c>
      <c r="F18" s="370">
        <v>121.351351351351</v>
      </c>
    </row>
    <row r="19" s="289" customFormat="1" ht="38.45" customHeight="1" spans="1:6">
      <c r="A19" s="368" t="s">
        <v>23</v>
      </c>
      <c r="B19" s="369">
        <v>1000</v>
      </c>
      <c r="C19" s="343">
        <v>5900</v>
      </c>
      <c r="D19" s="343">
        <v>5900</v>
      </c>
      <c r="E19" s="370">
        <f t="shared" si="0"/>
        <v>100</v>
      </c>
      <c r="F19" s="370">
        <v>96.5314136125654</v>
      </c>
    </row>
    <row r="20" s="289" customFormat="1" ht="38.45" customHeight="1" spans="1:6">
      <c r="A20" s="368" t="s">
        <v>24</v>
      </c>
      <c r="B20" s="369">
        <v>4600</v>
      </c>
      <c r="C20" s="343">
        <v>2901</v>
      </c>
      <c r="D20" s="343">
        <v>2901</v>
      </c>
      <c r="E20" s="370">
        <f t="shared" si="0"/>
        <v>100</v>
      </c>
      <c r="F20" s="370">
        <v>100.311203319502</v>
      </c>
    </row>
    <row r="21" s="289" customFormat="1" ht="38.45" customHeight="1" spans="1:6">
      <c r="A21" s="368" t="s">
        <v>25</v>
      </c>
      <c r="B21" s="343"/>
      <c r="C21" s="343"/>
      <c r="D21" s="343"/>
      <c r="E21" s="367"/>
      <c r="F21" s="367"/>
    </row>
    <row r="22" s="289" customFormat="1" ht="38.45" customHeight="1" spans="1:6">
      <c r="A22" s="368" t="s">
        <v>26</v>
      </c>
      <c r="B22" s="343"/>
      <c r="C22" s="343"/>
      <c r="D22" s="343"/>
      <c r="E22" s="367"/>
      <c r="F22" s="367"/>
    </row>
    <row r="23" s="289" customFormat="1" ht="38.45" customHeight="1" spans="1:6">
      <c r="A23" s="366" t="s">
        <v>27</v>
      </c>
      <c r="B23" s="361">
        <f>SUM(B24:B30)</f>
        <v>20795</v>
      </c>
      <c r="C23" s="361">
        <f>SUM(C24:C30)</f>
        <v>27389</v>
      </c>
      <c r="D23" s="361">
        <f>SUM(D24:D30)</f>
        <v>26889</v>
      </c>
      <c r="E23" s="367">
        <f t="shared" si="0"/>
        <v>98.1744495965534</v>
      </c>
      <c r="F23" s="367">
        <v>98.0062691354425</v>
      </c>
    </row>
    <row r="24" s="289" customFormat="1" ht="38.45" customHeight="1" spans="1:6">
      <c r="A24" s="368" t="s">
        <v>28</v>
      </c>
      <c r="B24" s="369">
        <v>4173</v>
      </c>
      <c r="C24" s="343">
        <v>2371</v>
      </c>
      <c r="D24" s="343">
        <v>2371</v>
      </c>
      <c r="E24" s="370">
        <f t="shared" si="0"/>
        <v>100</v>
      </c>
      <c r="F24" s="370">
        <v>101.324786324786</v>
      </c>
    </row>
    <row r="25" s="289" customFormat="1" ht="38.45" customHeight="1" spans="1:6">
      <c r="A25" s="368" t="s">
        <v>29</v>
      </c>
      <c r="B25" s="369">
        <v>9558</v>
      </c>
      <c r="C25" s="343">
        <v>15045</v>
      </c>
      <c r="D25" s="343">
        <v>14545</v>
      </c>
      <c r="E25" s="370">
        <f t="shared" si="0"/>
        <v>96.6766367563975</v>
      </c>
      <c r="F25" s="370">
        <v>96.0954016913319</v>
      </c>
    </row>
    <row r="26" s="289" customFormat="1" ht="38.45" customHeight="1" spans="1:6">
      <c r="A26" s="368" t="s">
        <v>30</v>
      </c>
      <c r="B26" s="369">
        <v>3961</v>
      </c>
      <c r="C26" s="343">
        <v>2126</v>
      </c>
      <c r="D26" s="343">
        <v>2126</v>
      </c>
      <c r="E26" s="370">
        <f t="shared" si="0"/>
        <v>100</v>
      </c>
      <c r="F26" s="370">
        <v>131.47804576376</v>
      </c>
    </row>
    <row r="27" s="289" customFormat="1" ht="38.45" customHeight="1" spans="1:6">
      <c r="A27" s="368" t="s">
        <v>31</v>
      </c>
      <c r="B27" s="369"/>
      <c r="C27" s="343"/>
      <c r="D27" s="343"/>
      <c r="E27" s="370"/>
      <c r="F27" s="370"/>
    </row>
    <row r="28" s="289" customFormat="1" ht="38.45" customHeight="1" spans="1:6">
      <c r="A28" s="371" t="s">
        <v>32</v>
      </c>
      <c r="B28" s="369">
        <v>3103</v>
      </c>
      <c r="C28" s="343">
        <v>4337</v>
      </c>
      <c r="D28" s="343">
        <v>4337</v>
      </c>
      <c r="E28" s="370">
        <f t="shared" si="0"/>
        <v>100</v>
      </c>
      <c r="F28" s="370">
        <v>51.9836989092653</v>
      </c>
    </row>
    <row r="29" s="289" customFormat="1" ht="38.45" customHeight="1" spans="1:6">
      <c r="A29" s="372" t="s">
        <v>33</v>
      </c>
      <c r="B29" s="343"/>
      <c r="C29" s="343">
        <v>10</v>
      </c>
      <c r="D29" s="343">
        <v>10</v>
      </c>
      <c r="E29" s="370"/>
      <c r="F29" s="370"/>
    </row>
    <row r="30" s="289" customFormat="1" ht="38.45" customHeight="1" spans="1:6">
      <c r="A30" s="368" t="s">
        <v>34</v>
      </c>
      <c r="B30" s="343"/>
      <c r="C30" s="343">
        <v>3500</v>
      </c>
      <c r="D30" s="343">
        <v>3500</v>
      </c>
      <c r="E30" s="370"/>
      <c r="F30" s="370"/>
    </row>
    <row r="31" s="289" customFormat="1" ht="38.45" customHeight="1" spans="1:6">
      <c r="A31" s="373" t="s">
        <v>35</v>
      </c>
      <c r="B31" s="361">
        <f>B23+B6</f>
        <v>54496</v>
      </c>
      <c r="C31" s="361">
        <f>C23+C6</f>
        <v>54496</v>
      </c>
      <c r="D31" s="361">
        <f>D23+D6</f>
        <v>53996</v>
      </c>
      <c r="E31" s="367">
        <f t="shared" si="0"/>
        <v>99.0825014679977</v>
      </c>
      <c r="F31" s="367">
        <v>100.927102803738</v>
      </c>
    </row>
    <row r="32" s="363" customFormat="1" ht="22.9" customHeight="1" spans="1:3">
      <c r="A32" s="374"/>
      <c r="B32" s="374"/>
      <c r="C32" s="374"/>
    </row>
    <row r="33" ht="22.9" customHeight="1"/>
    <row r="34" ht="22.9" customHeight="1" spans="2:2">
      <c r="B34" s="375"/>
    </row>
  </sheetData>
  <mergeCells count="3">
    <mergeCell ref="A2:F2"/>
    <mergeCell ref="E4:F4"/>
    <mergeCell ref="A32:C32"/>
  </mergeCells>
  <printOptions horizontalCentered="1"/>
  <pageMargins left="0.55" right="0.55" top="0.275" bottom="0.393055555555556" header="0.590277777777778" footer="0.15625"/>
  <pageSetup paperSize="9" scale="71" firstPageNumber="126" orientation="portrait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77"/>
  <sheetViews>
    <sheetView zoomScale="75" zoomScaleNormal="75" workbookViewId="0">
      <pane xSplit="1" ySplit="5" topLeftCell="B573" activePane="bottomRight" state="frozen"/>
      <selection/>
      <selection pane="topRight"/>
      <selection pane="bottomLeft"/>
      <selection pane="bottomRight" activeCell="C5" sqref="C5"/>
    </sheetView>
  </sheetViews>
  <sheetFormatPr defaultColWidth="9" defaultRowHeight="19.5" customHeight="1" outlineLevelCol="5"/>
  <cols>
    <col min="1" max="1" width="48.5" customWidth="1"/>
    <col min="2" max="6" width="17" customWidth="1"/>
  </cols>
  <sheetData>
    <row r="1" customHeight="1" spans="1:5">
      <c r="A1" s="331" t="s">
        <v>546</v>
      </c>
      <c r="B1" s="331"/>
      <c r="C1" s="331"/>
      <c r="D1" s="331"/>
      <c r="E1" s="331"/>
    </row>
    <row r="2" ht="38.25" customHeight="1" spans="1:6">
      <c r="A2" s="332" t="s">
        <v>547</v>
      </c>
      <c r="B2" s="332"/>
      <c r="C2" s="332"/>
      <c r="D2" s="332"/>
      <c r="E2" s="332"/>
      <c r="F2" s="332"/>
    </row>
    <row r="3" ht="21" customHeight="1" spans="1:6">
      <c r="A3" s="332"/>
      <c r="B3" s="332"/>
      <c r="C3" s="332"/>
      <c r="D3" s="332"/>
      <c r="E3" s="332"/>
      <c r="F3" s="332"/>
    </row>
    <row r="4" ht="21" customHeight="1" spans="1:6">
      <c r="A4" s="333"/>
      <c r="B4" s="333"/>
      <c r="C4" s="333"/>
      <c r="D4" s="333"/>
      <c r="E4" s="333"/>
      <c r="F4" s="334" t="s">
        <v>2</v>
      </c>
    </row>
    <row r="5" ht="43.15" customHeight="1" spans="1:6">
      <c r="A5" s="30" t="s">
        <v>3</v>
      </c>
      <c r="B5" s="335" t="s">
        <v>4</v>
      </c>
      <c r="C5" s="30" t="s">
        <v>5</v>
      </c>
      <c r="D5" s="30" t="s">
        <v>6</v>
      </c>
      <c r="E5" s="66" t="s">
        <v>7</v>
      </c>
      <c r="F5" s="66" t="s">
        <v>8</v>
      </c>
    </row>
    <row r="6" ht="30.6" customHeight="1" spans="1:6">
      <c r="A6" s="185" t="s">
        <v>38</v>
      </c>
      <c r="B6" s="336">
        <v>27435</v>
      </c>
      <c r="C6" s="337">
        <v>30158</v>
      </c>
      <c r="D6" s="337">
        <v>30158</v>
      </c>
      <c r="E6" s="338">
        <v>100</v>
      </c>
      <c r="F6" s="339">
        <v>102.977531926518</v>
      </c>
    </row>
    <row r="7" ht="30.6" customHeight="1" spans="1:6">
      <c r="A7" s="185" t="s">
        <v>39</v>
      </c>
      <c r="B7" s="340">
        <v>530</v>
      </c>
      <c r="C7" s="341">
        <v>613</v>
      </c>
      <c r="D7" s="341">
        <v>613</v>
      </c>
      <c r="E7" s="338">
        <v>100</v>
      </c>
      <c r="F7" s="339">
        <v>111.657559198543</v>
      </c>
    </row>
    <row r="8" ht="30.6" customHeight="1" spans="1:6">
      <c r="A8" s="145" t="s">
        <v>40</v>
      </c>
      <c r="B8" s="340">
        <v>230</v>
      </c>
      <c r="C8" s="341">
        <v>248</v>
      </c>
      <c r="D8" s="341">
        <v>248</v>
      </c>
      <c r="E8" s="338">
        <v>100</v>
      </c>
      <c r="F8" s="339">
        <v>111.210762331839</v>
      </c>
    </row>
    <row r="9" ht="30.6" customHeight="1" spans="1:6">
      <c r="A9" s="145" t="s">
        <v>41</v>
      </c>
      <c r="B9" s="340">
        <v>35</v>
      </c>
      <c r="C9" s="341">
        <v>105</v>
      </c>
      <c r="D9" s="341">
        <v>105</v>
      </c>
      <c r="E9" s="338">
        <v>100</v>
      </c>
      <c r="F9" s="339">
        <v>291.666666666667</v>
      </c>
    </row>
    <row r="10" ht="30.6" customHeight="1" spans="1:6">
      <c r="A10" s="145" t="s">
        <v>42</v>
      </c>
      <c r="B10" s="340"/>
      <c r="C10" s="341">
        <v>40</v>
      </c>
      <c r="D10" s="341">
        <v>40</v>
      </c>
      <c r="E10" s="338">
        <v>100</v>
      </c>
      <c r="F10" s="339"/>
    </row>
    <row r="11" ht="30.6" customHeight="1" spans="1:6">
      <c r="A11" s="145" t="s">
        <v>43</v>
      </c>
      <c r="B11" s="340">
        <v>120</v>
      </c>
      <c r="C11" s="341">
        <v>40</v>
      </c>
      <c r="D11" s="341">
        <v>40</v>
      </c>
      <c r="E11" s="338">
        <v>100</v>
      </c>
      <c r="F11" s="339">
        <v>30.0751879699248</v>
      </c>
    </row>
    <row r="12" ht="30.6" customHeight="1" spans="1:6">
      <c r="A12" s="145" t="s">
        <v>44</v>
      </c>
      <c r="B12" s="340">
        <v>5</v>
      </c>
      <c r="C12" s="341">
        <v>5</v>
      </c>
      <c r="D12" s="341">
        <v>5</v>
      </c>
      <c r="E12" s="338">
        <v>100</v>
      </c>
      <c r="F12" s="339">
        <v>100</v>
      </c>
    </row>
    <row r="13" ht="30.6" customHeight="1" spans="1:6">
      <c r="A13" s="145" t="s">
        <v>45</v>
      </c>
      <c r="B13" s="340"/>
      <c r="C13" s="341">
        <v>5</v>
      </c>
      <c r="D13" s="341">
        <v>5</v>
      </c>
      <c r="E13" s="338">
        <v>100</v>
      </c>
      <c r="F13" s="339"/>
    </row>
    <row r="14" ht="30.6" customHeight="1" spans="1:6">
      <c r="A14" s="145" t="s">
        <v>46</v>
      </c>
      <c r="B14" s="340">
        <v>60</v>
      </c>
      <c r="C14" s="341">
        <v>23</v>
      </c>
      <c r="D14" s="341">
        <v>23</v>
      </c>
      <c r="E14" s="338">
        <v>100</v>
      </c>
      <c r="F14" s="339">
        <v>35.3846153846154</v>
      </c>
    </row>
    <row r="15" ht="30.6" customHeight="1" spans="1:6">
      <c r="A15" s="145" t="s">
        <v>47</v>
      </c>
      <c r="B15" s="340">
        <v>80</v>
      </c>
      <c r="C15" s="341">
        <v>147</v>
      </c>
      <c r="D15" s="341">
        <v>147</v>
      </c>
      <c r="E15" s="338">
        <v>100</v>
      </c>
      <c r="F15" s="339">
        <v>168.965517241379</v>
      </c>
    </row>
    <row r="16" ht="30.6" customHeight="1" spans="1:6">
      <c r="A16" s="185" t="s">
        <v>48</v>
      </c>
      <c r="B16" s="340">
        <v>360</v>
      </c>
      <c r="C16" s="341">
        <v>475</v>
      </c>
      <c r="D16" s="341">
        <v>475</v>
      </c>
      <c r="E16" s="338">
        <v>100</v>
      </c>
      <c r="F16" s="339">
        <v>131.578947368421</v>
      </c>
    </row>
    <row r="17" ht="30.6" customHeight="1" spans="1:6">
      <c r="A17" s="145" t="s">
        <v>40</v>
      </c>
      <c r="B17" s="340">
        <v>220</v>
      </c>
      <c r="C17" s="341">
        <v>257</v>
      </c>
      <c r="D17" s="341">
        <v>257</v>
      </c>
      <c r="E17" s="338">
        <v>100</v>
      </c>
      <c r="F17" s="339">
        <v>121.22641509434</v>
      </c>
    </row>
    <row r="18" ht="30.6" customHeight="1" spans="1:6">
      <c r="A18" s="145" t="s">
        <v>41</v>
      </c>
      <c r="B18" s="340">
        <v>140</v>
      </c>
      <c r="C18" s="341">
        <v>218</v>
      </c>
      <c r="D18" s="341">
        <v>218</v>
      </c>
      <c r="E18" s="338">
        <v>100</v>
      </c>
      <c r="F18" s="339">
        <v>444.897959183673</v>
      </c>
    </row>
    <row r="19" ht="30.6" customHeight="1" spans="1:6">
      <c r="A19" s="145" t="s">
        <v>49</v>
      </c>
      <c r="B19" s="342"/>
      <c r="C19" s="341"/>
      <c r="D19" s="341"/>
      <c r="E19" s="338"/>
      <c r="F19" s="339"/>
    </row>
    <row r="20" ht="30.6" customHeight="1" spans="1:6">
      <c r="A20" s="145" t="s">
        <v>50</v>
      </c>
      <c r="B20" s="342"/>
      <c r="C20" s="341"/>
      <c r="D20" s="341"/>
      <c r="E20" s="338"/>
      <c r="F20" s="339"/>
    </row>
    <row r="21" ht="30.6" customHeight="1" spans="1:6">
      <c r="A21" s="145" t="s">
        <v>51</v>
      </c>
      <c r="B21" s="342"/>
      <c r="C21" s="341"/>
      <c r="D21" s="341"/>
      <c r="E21" s="338"/>
      <c r="F21" s="339"/>
    </row>
    <row r="22" ht="30.6" customHeight="1" spans="1:6">
      <c r="A22" s="145" t="s">
        <v>52</v>
      </c>
      <c r="B22" s="342"/>
      <c r="C22" s="343"/>
      <c r="D22" s="343"/>
      <c r="E22" s="338"/>
      <c r="F22" s="339"/>
    </row>
    <row r="23" ht="30.6" customHeight="1" spans="1:6">
      <c r="A23" s="185" t="s">
        <v>53</v>
      </c>
      <c r="B23" s="340">
        <v>15374</v>
      </c>
      <c r="C23" s="341">
        <v>14018</v>
      </c>
      <c r="D23" s="341">
        <v>14018</v>
      </c>
      <c r="E23" s="338">
        <v>100</v>
      </c>
      <c r="F23" s="339">
        <v>91.9816272965879</v>
      </c>
    </row>
    <row r="24" ht="30.6" customHeight="1" spans="1:6">
      <c r="A24" s="145" t="s">
        <v>40</v>
      </c>
      <c r="B24" s="340">
        <v>12119</v>
      </c>
      <c r="C24" s="341">
        <v>10498</v>
      </c>
      <c r="D24" s="341">
        <v>10498</v>
      </c>
      <c r="E24" s="338">
        <v>100</v>
      </c>
      <c r="F24" s="339">
        <v>117.296089385475</v>
      </c>
    </row>
    <row r="25" ht="30.6" customHeight="1" spans="1:6">
      <c r="A25" s="145" t="s">
        <v>41</v>
      </c>
      <c r="B25" s="340">
        <v>1700</v>
      </c>
      <c r="C25" s="341">
        <v>1458</v>
      </c>
      <c r="D25" s="341">
        <v>1458</v>
      </c>
      <c r="E25" s="338">
        <v>100</v>
      </c>
      <c r="F25" s="339">
        <v>84.4238563983787</v>
      </c>
    </row>
    <row r="26" ht="30.6" customHeight="1" spans="1:6">
      <c r="A26" s="145" t="s">
        <v>42</v>
      </c>
      <c r="B26" s="342"/>
      <c r="C26" s="343"/>
      <c r="D26" s="343"/>
      <c r="E26" s="338"/>
      <c r="F26" s="339"/>
    </row>
    <row r="27" ht="30.6" customHeight="1" spans="1:6">
      <c r="A27" s="145" t="s">
        <v>54</v>
      </c>
      <c r="B27" s="342"/>
      <c r="C27" s="341">
        <v>20</v>
      </c>
      <c r="D27" s="341">
        <v>20</v>
      </c>
      <c r="E27" s="338">
        <v>100</v>
      </c>
      <c r="F27" s="339"/>
    </row>
    <row r="28" ht="30.6" customHeight="1" spans="1:6">
      <c r="A28" s="145" t="s">
        <v>55</v>
      </c>
      <c r="B28" s="340">
        <v>10</v>
      </c>
      <c r="C28" s="341">
        <v>25</v>
      </c>
      <c r="D28" s="341">
        <v>25</v>
      </c>
      <c r="E28" s="338">
        <v>100</v>
      </c>
      <c r="F28" s="339">
        <v>625</v>
      </c>
    </row>
    <row r="29" ht="30.6" customHeight="1" spans="1:6">
      <c r="A29" s="145" t="s">
        <v>56</v>
      </c>
      <c r="B29" s="340">
        <v>400</v>
      </c>
      <c r="C29" s="341">
        <v>506</v>
      </c>
      <c r="D29" s="341">
        <v>506</v>
      </c>
      <c r="E29" s="338">
        <v>100</v>
      </c>
      <c r="F29" s="339">
        <v>124.938271604938</v>
      </c>
    </row>
    <row r="30" ht="30.6" customHeight="1" spans="1:6">
      <c r="A30" s="145" t="s">
        <v>57</v>
      </c>
      <c r="B30" s="340">
        <v>145</v>
      </c>
      <c r="C30" s="341">
        <v>947</v>
      </c>
      <c r="D30" s="341">
        <v>947</v>
      </c>
      <c r="E30" s="338">
        <v>100</v>
      </c>
      <c r="F30" s="339">
        <v>29.7331240188383</v>
      </c>
    </row>
    <row r="31" ht="30.6" customHeight="1" spans="1:6">
      <c r="A31" s="145" t="s">
        <v>58</v>
      </c>
      <c r="B31" s="340">
        <v>1000</v>
      </c>
      <c r="C31" s="341">
        <v>564</v>
      </c>
      <c r="D31" s="341">
        <v>564</v>
      </c>
      <c r="E31" s="338">
        <v>100</v>
      </c>
      <c r="F31" s="339">
        <v>58.2043343653251</v>
      </c>
    </row>
    <row r="32" ht="30.6" customHeight="1" spans="1:6">
      <c r="A32" s="185" t="s">
        <v>59</v>
      </c>
      <c r="B32" s="340">
        <v>450</v>
      </c>
      <c r="C32" s="341">
        <v>455</v>
      </c>
      <c r="D32" s="341">
        <v>455</v>
      </c>
      <c r="E32" s="338">
        <v>100</v>
      </c>
      <c r="F32" s="339">
        <v>100.441501103753</v>
      </c>
    </row>
    <row r="33" ht="30.6" customHeight="1" spans="1:6">
      <c r="A33" s="145" t="s">
        <v>40</v>
      </c>
      <c r="B33" s="340">
        <v>340</v>
      </c>
      <c r="C33" s="341">
        <v>369</v>
      </c>
      <c r="D33" s="341">
        <v>369</v>
      </c>
      <c r="E33" s="338">
        <v>100</v>
      </c>
      <c r="F33" s="339">
        <v>110.810810810811</v>
      </c>
    </row>
    <row r="34" ht="30.6" customHeight="1" spans="1:6">
      <c r="A34" s="145" t="s">
        <v>41</v>
      </c>
      <c r="B34" s="340">
        <v>110</v>
      </c>
      <c r="C34" s="341">
        <v>86</v>
      </c>
      <c r="D34" s="341">
        <v>86</v>
      </c>
      <c r="E34" s="338">
        <v>100</v>
      </c>
      <c r="F34" s="339">
        <v>71.6666666666667</v>
      </c>
    </row>
    <row r="35" ht="30.6" customHeight="1" spans="1:6">
      <c r="A35" s="145" t="s">
        <v>60</v>
      </c>
      <c r="B35" s="344"/>
      <c r="C35" s="343"/>
      <c r="D35" s="343"/>
      <c r="E35" s="338"/>
      <c r="F35" s="339"/>
    </row>
    <row r="36" ht="30.6" customHeight="1" spans="1:6">
      <c r="A36" s="185" t="s">
        <v>61</v>
      </c>
      <c r="B36" s="340">
        <v>250</v>
      </c>
      <c r="C36" s="341">
        <v>437</v>
      </c>
      <c r="D36" s="341">
        <v>437</v>
      </c>
      <c r="E36" s="338">
        <v>100</v>
      </c>
      <c r="F36" s="339">
        <v>162.453531598513</v>
      </c>
    </row>
    <row r="37" ht="30.6" customHeight="1" spans="1:6">
      <c r="A37" s="145" t="s">
        <v>40</v>
      </c>
      <c r="B37" s="340">
        <v>170</v>
      </c>
      <c r="C37" s="341">
        <v>192</v>
      </c>
      <c r="D37" s="341">
        <v>192</v>
      </c>
      <c r="E37" s="338">
        <v>100</v>
      </c>
      <c r="F37" s="339">
        <v>113.609467455621</v>
      </c>
    </row>
    <row r="38" ht="30.6" customHeight="1" spans="1:6">
      <c r="A38" s="145" t="s">
        <v>41</v>
      </c>
      <c r="B38" s="340">
        <v>80</v>
      </c>
      <c r="C38" s="341">
        <v>55</v>
      </c>
      <c r="D38" s="341">
        <v>55</v>
      </c>
      <c r="E38" s="338">
        <v>100</v>
      </c>
      <c r="F38" s="339">
        <v>55</v>
      </c>
    </row>
    <row r="39" ht="30.6" customHeight="1" spans="1:6">
      <c r="A39" s="345" t="s">
        <v>62</v>
      </c>
      <c r="B39" s="346"/>
      <c r="C39" s="341">
        <v>65</v>
      </c>
      <c r="D39" s="341">
        <v>65</v>
      </c>
      <c r="E39" s="338">
        <v>100</v>
      </c>
      <c r="F39" s="339"/>
    </row>
    <row r="40" ht="30.6" customHeight="1" spans="1:6">
      <c r="A40" s="345" t="s">
        <v>63</v>
      </c>
      <c r="B40" s="346"/>
      <c r="C40" s="341">
        <v>10</v>
      </c>
      <c r="D40" s="341">
        <v>10</v>
      </c>
      <c r="E40" s="338">
        <v>100</v>
      </c>
      <c r="F40" s="339"/>
    </row>
    <row r="41" ht="30.6" customHeight="1" spans="1:6">
      <c r="A41" s="345" t="s">
        <v>64</v>
      </c>
      <c r="B41" s="346"/>
      <c r="C41" s="341">
        <v>90</v>
      </c>
      <c r="D41" s="341">
        <v>90</v>
      </c>
      <c r="E41" s="338">
        <v>100</v>
      </c>
      <c r="F41" s="339"/>
    </row>
    <row r="42" ht="30.6" customHeight="1" spans="1:6">
      <c r="A42" s="345" t="s">
        <v>57</v>
      </c>
      <c r="B42" s="346"/>
      <c r="C42" s="341">
        <v>25</v>
      </c>
      <c r="D42" s="341">
        <v>25</v>
      </c>
      <c r="E42" s="338">
        <v>100</v>
      </c>
      <c r="F42" s="339"/>
    </row>
    <row r="43" ht="30.6" customHeight="1" spans="1:6">
      <c r="A43" s="185" t="s">
        <v>65</v>
      </c>
      <c r="B43" s="340">
        <v>1985</v>
      </c>
      <c r="C43" s="341">
        <v>2654</v>
      </c>
      <c r="D43" s="341">
        <v>2654</v>
      </c>
      <c r="E43" s="338">
        <v>100</v>
      </c>
      <c r="F43" s="339">
        <v>138.952879581152</v>
      </c>
    </row>
    <row r="44" ht="30.6" customHeight="1" spans="1:6">
      <c r="A44" s="145" t="s">
        <v>40</v>
      </c>
      <c r="B44" s="340">
        <v>580</v>
      </c>
      <c r="C44" s="341">
        <v>626</v>
      </c>
      <c r="D44" s="341">
        <v>626</v>
      </c>
      <c r="E44" s="338">
        <v>100</v>
      </c>
      <c r="F44" s="339">
        <v>106.64395229983</v>
      </c>
    </row>
    <row r="45" ht="30.6" customHeight="1" spans="1:6">
      <c r="A45" s="145" t="s">
        <v>41</v>
      </c>
      <c r="B45" s="340">
        <v>400</v>
      </c>
      <c r="C45" s="341">
        <v>829</v>
      </c>
      <c r="D45" s="341">
        <v>829</v>
      </c>
      <c r="E45" s="338">
        <v>100</v>
      </c>
      <c r="F45" s="339">
        <v>168.839103869654</v>
      </c>
    </row>
    <row r="46" ht="30.6" customHeight="1" spans="1:6">
      <c r="A46" s="145" t="s">
        <v>66</v>
      </c>
      <c r="B46" s="344"/>
      <c r="C46" s="343"/>
      <c r="D46" s="343"/>
      <c r="E46" s="338"/>
      <c r="F46" s="339"/>
    </row>
    <row r="47" ht="30.6" customHeight="1" spans="1:6">
      <c r="A47" s="145" t="s">
        <v>67</v>
      </c>
      <c r="B47" s="344"/>
      <c r="C47" s="341">
        <v>20</v>
      </c>
      <c r="D47" s="341">
        <v>20</v>
      </c>
      <c r="E47" s="338">
        <v>100</v>
      </c>
      <c r="F47" s="339">
        <v>68.9655172413793</v>
      </c>
    </row>
    <row r="48" ht="30.6" customHeight="1" spans="1:6">
      <c r="A48" s="145" t="s">
        <v>68</v>
      </c>
      <c r="B48" s="344"/>
      <c r="C48" s="341">
        <v>38</v>
      </c>
      <c r="D48" s="341">
        <v>38</v>
      </c>
      <c r="E48" s="338">
        <v>100</v>
      </c>
      <c r="F48" s="339">
        <v>54.2857142857143</v>
      </c>
    </row>
    <row r="49" ht="30.6" customHeight="1" spans="1:6">
      <c r="A49" s="145" t="s">
        <v>69</v>
      </c>
      <c r="B49" s="340">
        <v>500</v>
      </c>
      <c r="C49" s="341">
        <v>400</v>
      </c>
      <c r="D49" s="341">
        <v>400</v>
      </c>
      <c r="E49" s="338">
        <v>100</v>
      </c>
      <c r="F49" s="339">
        <v>80</v>
      </c>
    </row>
    <row r="50" ht="30.6" customHeight="1" spans="1:6">
      <c r="A50" s="145" t="s">
        <v>57</v>
      </c>
      <c r="B50" s="340">
        <v>94</v>
      </c>
      <c r="C50" s="341">
        <v>132</v>
      </c>
      <c r="D50" s="341">
        <v>132</v>
      </c>
      <c r="E50" s="338">
        <v>100</v>
      </c>
      <c r="F50" s="339">
        <v>103.125</v>
      </c>
    </row>
    <row r="51" ht="30.6" customHeight="1" spans="1:6">
      <c r="A51" s="145" t="s">
        <v>70</v>
      </c>
      <c r="B51" s="340">
        <v>411</v>
      </c>
      <c r="C51" s="341">
        <v>609</v>
      </c>
      <c r="D51" s="341">
        <v>609</v>
      </c>
      <c r="E51" s="338">
        <v>100</v>
      </c>
      <c r="F51" s="339">
        <v>580</v>
      </c>
    </row>
    <row r="52" ht="30.6" customHeight="1" spans="1:6">
      <c r="A52" s="185" t="s">
        <v>71</v>
      </c>
      <c r="B52" s="340">
        <v>1100</v>
      </c>
      <c r="C52" s="341">
        <v>1162</v>
      </c>
      <c r="D52" s="341">
        <v>1162</v>
      </c>
      <c r="E52" s="338">
        <v>100</v>
      </c>
      <c r="F52" s="339">
        <v>105.636363636364</v>
      </c>
    </row>
    <row r="53" ht="30.6" customHeight="1" spans="1:6">
      <c r="A53" s="145" t="s">
        <v>40</v>
      </c>
      <c r="B53" s="344"/>
      <c r="C53" s="341">
        <v>355</v>
      </c>
      <c r="D53" s="341">
        <v>355</v>
      </c>
      <c r="E53" s="338">
        <v>100</v>
      </c>
      <c r="F53" s="339"/>
    </row>
    <row r="54" ht="30.6" customHeight="1" spans="1:6">
      <c r="A54" s="145" t="s">
        <v>41</v>
      </c>
      <c r="B54" s="340">
        <v>1100</v>
      </c>
      <c r="C54" s="341">
        <v>794</v>
      </c>
      <c r="D54" s="341">
        <v>794</v>
      </c>
      <c r="E54" s="338">
        <v>100</v>
      </c>
      <c r="F54" s="339">
        <v>72.1818181818182</v>
      </c>
    </row>
    <row r="55" ht="30.6" customHeight="1" spans="1:6">
      <c r="A55" s="345" t="s">
        <v>68</v>
      </c>
      <c r="B55" s="346"/>
      <c r="C55" s="341">
        <v>13</v>
      </c>
      <c r="D55" s="341">
        <v>13</v>
      </c>
      <c r="E55" s="338">
        <v>100</v>
      </c>
      <c r="F55" s="339"/>
    </row>
    <row r="56" ht="30.6" customHeight="1" spans="1:6">
      <c r="A56" s="185" t="s">
        <v>72</v>
      </c>
      <c r="B56" s="340">
        <v>760</v>
      </c>
      <c r="C56" s="341">
        <v>716</v>
      </c>
      <c r="D56" s="341">
        <v>716</v>
      </c>
      <c r="E56" s="338">
        <v>100</v>
      </c>
      <c r="F56" s="339">
        <v>92.3870967741935</v>
      </c>
    </row>
    <row r="57" ht="30.6" customHeight="1" spans="1:6">
      <c r="A57" s="145" t="s">
        <v>40</v>
      </c>
      <c r="B57" s="340">
        <v>210</v>
      </c>
      <c r="C57" s="341">
        <v>233</v>
      </c>
      <c r="D57" s="341">
        <v>233</v>
      </c>
      <c r="E57" s="338">
        <v>100</v>
      </c>
      <c r="F57" s="339">
        <v>114.778325123153</v>
      </c>
    </row>
    <row r="58" ht="30.6" customHeight="1" spans="1:6">
      <c r="A58" s="145" t="s">
        <v>41</v>
      </c>
      <c r="B58" s="340">
        <v>550</v>
      </c>
      <c r="C58" s="341">
        <v>48</v>
      </c>
      <c r="D58" s="341">
        <v>48</v>
      </c>
      <c r="E58" s="338">
        <v>100</v>
      </c>
      <c r="F58" s="339">
        <v>8.69565217391304</v>
      </c>
    </row>
    <row r="59" ht="30.6" customHeight="1" spans="1:6">
      <c r="A59" s="145" t="s">
        <v>73</v>
      </c>
      <c r="B59" s="344"/>
      <c r="C59" s="341">
        <v>425</v>
      </c>
      <c r="D59" s="341">
        <v>425</v>
      </c>
      <c r="E59" s="338">
        <v>100</v>
      </c>
      <c r="F59" s="339">
        <v>4250</v>
      </c>
    </row>
    <row r="60" ht="30.6" customHeight="1" spans="1:6">
      <c r="A60" s="145" t="s">
        <v>68</v>
      </c>
      <c r="B60" s="344"/>
      <c r="C60" s="343">
        <v>10</v>
      </c>
      <c r="D60" s="343">
        <v>10</v>
      </c>
      <c r="E60" s="338">
        <v>100</v>
      </c>
      <c r="F60" s="339">
        <v>100</v>
      </c>
    </row>
    <row r="61" ht="30.6" customHeight="1" spans="1:6">
      <c r="A61" s="185" t="s">
        <v>74</v>
      </c>
      <c r="B61" s="340">
        <v>121</v>
      </c>
      <c r="C61" s="341">
        <v>340</v>
      </c>
      <c r="D61" s="341">
        <v>340</v>
      </c>
      <c r="E61" s="338">
        <v>100</v>
      </c>
      <c r="F61" s="339">
        <v>106.583072100313</v>
      </c>
    </row>
    <row r="62" ht="30.6" customHeight="1" spans="1:6">
      <c r="A62" s="145" t="s">
        <v>40</v>
      </c>
      <c r="B62" s="340">
        <v>61</v>
      </c>
      <c r="C62" s="341">
        <v>79</v>
      </c>
      <c r="D62" s="341">
        <v>79</v>
      </c>
      <c r="E62" s="338">
        <v>100</v>
      </c>
      <c r="F62" s="339">
        <v>129.508196721311</v>
      </c>
    </row>
    <row r="63" ht="30.6" customHeight="1" spans="1:6">
      <c r="A63" s="145" t="s">
        <v>41</v>
      </c>
      <c r="B63" s="340">
        <v>30</v>
      </c>
      <c r="C63" s="341">
        <v>50</v>
      </c>
      <c r="D63" s="341">
        <v>50</v>
      </c>
      <c r="E63" s="338">
        <v>100</v>
      </c>
      <c r="F63" s="339">
        <v>147.058823529412</v>
      </c>
    </row>
    <row r="64" ht="30.6" customHeight="1" spans="1:6">
      <c r="A64" s="145" t="s">
        <v>75</v>
      </c>
      <c r="B64" s="344"/>
      <c r="C64" s="341">
        <v>15</v>
      </c>
      <c r="D64" s="341">
        <v>15</v>
      </c>
      <c r="E64" s="338">
        <v>100</v>
      </c>
      <c r="F64" s="339">
        <v>20</v>
      </c>
    </row>
    <row r="65" ht="30.6" customHeight="1" spans="1:6">
      <c r="A65" s="145" t="s">
        <v>57</v>
      </c>
      <c r="B65" s="340">
        <v>30</v>
      </c>
      <c r="C65" s="341">
        <v>39</v>
      </c>
      <c r="D65" s="341">
        <v>39</v>
      </c>
      <c r="E65" s="338">
        <v>100</v>
      </c>
      <c r="F65" s="339">
        <v>111.428571428571</v>
      </c>
    </row>
    <row r="66" ht="30.6" customHeight="1" spans="1:6">
      <c r="A66" s="145" t="s">
        <v>76</v>
      </c>
      <c r="B66" s="344"/>
      <c r="C66" s="341">
        <v>157</v>
      </c>
      <c r="D66" s="341">
        <v>157</v>
      </c>
      <c r="E66" s="338">
        <v>100</v>
      </c>
      <c r="F66" s="339">
        <v>137.719298245614</v>
      </c>
    </row>
    <row r="67" ht="30.6" customHeight="1" spans="1:6">
      <c r="A67" s="185" t="s">
        <v>77</v>
      </c>
      <c r="B67" s="340">
        <v>711</v>
      </c>
      <c r="C67" s="341">
        <v>1721</v>
      </c>
      <c r="D67" s="341">
        <v>1721</v>
      </c>
      <c r="E67" s="338">
        <v>100</v>
      </c>
      <c r="F67" s="339">
        <v>234.149659863946</v>
      </c>
    </row>
    <row r="68" ht="30.6" customHeight="1" spans="1:6">
      <c r="A68" s="145" t="s">
        <v>40</v>
      </c>
      <c r="B68" s="340">
        <v>330</v>
      </c>
      <c r="C68" s="341">
        <v>375</v>
      </c>
      <c r="D68" s="341">
        <v>375</v>
      </c>
      <c r="E68" s="338">
        <v>100</v>
      </c>
      <c r="F68" s="339">
        <v>115.740740740741</v>
      </c>
    </row>
    <row r="69" ht="30.6" customHeight="1" spans="1:6">
      <c r="A69" s="145" t="s">
        <v>41</v>
      </c>
      <c r="B69" s="340">
        <v>200</v>
      </c>
      <c r="C69" s="341">
        <v>252</v>
      </c>
      <c r="D69" s="341">
        <v>252</v>
      </c>
      <c r="E69" s="338">
        <v>100</v>
      </c>
      <c r="F69" s="339">
        <v>121.153846153846</v>
      </c>
    </row>
    <row r="70" ht="30.6" customHeight="1" spans="1:6">
      <c r="A70" s="145" t="s">
        <v>57</v>
      </c>
      <c r="B70" s="340">
        <v>31</v>
      </c>
      <c r="C70" s="341">
        <v>36</v>
      </c>
      <c r="D70" s="341">
        <v>36</v>
      </c>
      <c r="E70" s="338">
        <v>100</v>
      </c>
      <c r="F70" s="339">
        <v>102.857142857143</v>
      </c>
    </row>
    <row r="71" ht="30.6" customHeight="1" spans="1:6">
      <c r="A71" s="145" t="s">
        <v>78</v>
      </c>
      <c r="B71" s="340">
        <v>150</v>
      </c>
      <c r="C71" s="341">
        <v>1058</v>
      </c>
      <c r="D71" s="341">
        <v>1058</v>
      </c>
      <c r="E71" s="338">
        <v>100</v>
      </c>
      <c r="F71" s="339">
        <v>629.761904761905</v>
      </c>
    </row>
    <row r="72" ht="30.6" customHeight="1" spans="1:6">
      <c r="A72" s="185" t="s">
        <v>79</v>
      </c>
      <c r="B72" s="340">
        <v>997</v>
      </c>
      <c r="C72" s="341">
        <v>1260</v>
      </c>
      <c r="D72" s="341">
        <v>1260</v>
      </c>
      <c r="E72" s="338">
        <v>100</v>
      </c>
      <c r="F72" s="339">
        <v>127.659574468085</v>
      </c>
    </row>
    <row r="73" ht="30.6" customHeight="1" spans="1:6">
      <c r="A73" s="145" t="s">
        <v>40</v>
      </c>
      <c r="B73" s="340">
        <v>370</v>
      </c>
      <c r="C73" s="341">
        <v>603</v>
      </c>
      <c r="D73" s="341">
        <v>603</v>
      </c>
      <c r="E73" s="338">
        <v>100</v>
      </c>
      <c r="F73" s="339">
        <v>163.858695652174</v>
      </c>
    </row>
    <row r="74" ht="30.6" customHeight="1" spans="1:6">
      <c r="A74" s="145" t="s">
        <v>41</v>
      </c>
      <c r="B74" s="340">
        <v>130</v>
      </c>
      <c r="C74" s="341">
        <v>175</v>
      </c>
      <c r="D74" s="341">
        <v>175</v>
      </c>
      <c r="E74" s="338">
        <v>100</v>
      </c>
      <c r="F74" s="339">
        <v>127.737226277372</v>
      </c>
    </row>
    <row r="75" ht="30.6" customHeight="1" spans="1:6">
      <c r="A75" s="345" t="s">
        <v>80</v>
      </c>
      <c r="B75" s="347"/>
      <c r="C75" s="341">
        <v>10</v>
      </c>
      <c r="D75" s="341">
        <v>10</v>
      </c>
      <c r="E75" s="338">
        <v>100</v>
      </c>
      <c r="F75" s="339"/>
    </row>
    <row r="76" ht="30.6" customHeight="1" spans="1:6">
      <c r="A76" s="145" t="s">
        <v>81</v>
      </c>
      <c r="B76" s="340">
        <v>497</v>
      </c>
      <c r="C76" s="341">
        <v>464</v>
      </c>
      <c r="D76" s="341">
        <v>464</v>
      </c>
      <c r="E76" s="338">
        <v>100</v>
      </c>
      <c r="F76" s="339">
        <v>96.2655601659751</v>
      </c>
    </row>
    <row r="77" ht="30.6" customHeight="1" spans="1:6">
      <c r="A77" s="345" t="s">
        <v>82</v>
      </c>
      <c r="B77" s="346"/>
      <c r="C77" s="341">
        <v>8</v>
      </c>
      <c r="D77" s="341">
        <v>8</v>
      </c>
      <c r="E77" s="338">
        <v>100</v>
      </c>
      <c r="F77" s="339"/>
    </row>
    <row r="78" ht="30.6" customHeight="1" spans="1:6">
      <c r="A78" s="348" t="s">
        <v>83</v>
      </c>
      <c r="B78" s="346"/>
      <c r="C78" s="341">
        <v>10</v>
      </c>
      <c r="D78" s="341">
        <v>10</v>
      </c>
      <c r="E78" s="338">
        <v>100</v>
      </c>
      <c r="F78" s="339"/>
    </row>
    <row r="79" ht="30.6" customHeight="1" spans="1:6">
      <c r="A79" s="345" t="s">
        <v>84</v>
      </c>
      <c r="B79" s="346"/>
      <c r="C79" s="341">
        <v>10</v>
      </c>
      <c r="D79" s="341">
        <v>10</v>
      </c>
      <c r="E79" s="338">
        <v>100</v>
      </c>
      <c r="F79" s="339"/>
    </row>
    <row r="80" ht="30.6" customHeight="1" spans="1:6">
      <c r="A80" s="185" t="s">
        <v>85</v>
      </c>
      <c r="B80" s="340">
        <v>1220</v>
      </c>
      <c r="C80" s="341">
        <v>1333</v>
      </c>
      <c r="D80" s="341">
        <v>1333</v>
      </c>
      <c r="E80" s="338">
        <v>100</v>
      </c>
      <c r="F80" s="339">
        <v>101.44596651446</v>
      </c>
    </row>
    <row r="81" ht="30.6" customHeight="1" spans="1:6">
      <c r="A81" s="145" t="s">
        <v>40</v>
      </c>
      <c r="B81" s="340">
        <v>930</v>
      </c>
      <c r="C81" s="341">
        <v>1070</v>
      </c>
      <c r="D81" s="341">
        <v>1070</v>
      </c>
      <c r="E81" s="338">
        <v>100</v>
      </c>
      <c r="F81" s="339">
        <v>115.301724137931</v>
      </c>
    </row>
    <row r="82" ht="30.6" customHeight="1" spans="1:6">
      <c r="A82" s="145" t="s">
        <v>41</v>
      </c>
      <c r="B82" s="340">
        <v>160</v>
      </c>
      <c r="C82" s="341">
        <v>57</v>
      </c>
      <c r="D82" s="341">
        <v>57</v>
      </c>
      <c r="E82" s="338">
        <v>100</v>
      </c>
      <c r="F82" s="339">
        <v>34.5454545454545</v>
      </c>
    </row>
    <row r="83" ht="30.6" customHeight="1" spans="1:6">
      <c r="A83" s="145" t="s">
        <v>86</v>
      </c>
      <c r="B83" s="344"/>
      <c r="C83" s="341">
        <v>57</v>
      </c>
      <c r="D83" s="341">
        <v>57</v>
      </c>
      <c r="E83" s="338">
        <v>100</v>
      </c>
      <c r="F83" s="339">
        <v>150</v>
      </c>
    </row>
    <row r="84" ht="30.6" customHeight="1" spans="1:6">
      <c r="A84" s="145" t="s">
        <v>87</v>
      </c>
      <c r="B84" s="344"/>
      <c r="C84" s="341">
        <v>30</v>
      </c>
      <c r="D84" s="341">
        <v>30</v>
      </c>
      <c r="E84" s="338">
        <v>100</v>
      </c>
      <c r="F84" s="339">
        <v>100</v>
      </c>
    </row>
    <row r="85" ht="30.6" customHeight="1" spans="1:6">
      <c r="A85" s="145" t="s">
        <v>88</v>
      </c>
      <c r="B85" s="344"/>
      <c r="C85" s="341">
        <v>10</v>
      </c>
      <c r="D85" s="341">
        <v>10</v>
      </c>
      <c r="E85" s="338">
        <v>100</v>
      </c>
      <c r="F85" s="339">
        <v>100</v>
      </c>
    </row>
    <row r="86" ht="30.6" customHeight="1" spans="1:6">
      <c r="A86" s="145" t="s">
        <v>57</v>
      </c>
      <c r="B86" s="340">
        <v>130</v>
      </c>
      <c r="C86" s="341">
        <v>109</v>
      </c>
      <c r="D86" s="341">
        <v>109</v>
      </c>
      <c r="E86" s="338">
        <v>100</v>
      </c>
      <c r="F86" s="339">
        <v>79.5620437956204</v>
      </c>
    </row>
    <row r="87" ht="30.6" customHeight="1" spans="1:6">
      <c r="A87" s="145" t="s">
        <v>89</v>
      </c>
      <c r="B87" s="344"/>
      <c r="C87" s="341"/>
      <c r="D87" s="341"/>
      <c r="E87" s="338"/>
      <c r="F87" s="339"/>
    </row>
    <row r="88" ht="30.6" customHeight="1" spans="1:6">
      <c r="A88" s="185" t="s">
        <v>90</v>
      </c>
      <c r="B88" s="342"/>
      <c r="C88" s="341">
        <v>68</v>
      </c>
      <c r="D88" s="341">
        <v>68</v>
      </c>
      <c r="E88" s="338">
        <v>100</v>
      </c>
      <c r="F88" s="339">
        <v>106.25</v>
      </c>
    </row>
    <row r="89" ht="30.6" customHeight="1" spans="1:6">
      <c r="A89" s="145" t="s">
        <v>40</v>
      </c>
      <c r="B89" s="344"/>
      <c r="C89" s="343"/>
      <c r="D89" s="343"/>
      <c r="E89" s="338"/>
      <c r="F89" s="339"/>
    </row>
    <row r="90" ht="30.6" customHeight="1" spans="1:6">
      <c r="A90" s="145" t="s">
        <v>57</v>
      </c>
      <c r="B90" s="344"/>
      <c r="C90" s="343"/>
      <c r="D90" s="343"/>
      <c r="E90" s="338"/>
      <c r="F90" s="339"/>
    </row>
    <row r="91" ht="30.6" customHeight="1" spans="1:6">
      <c r="A91" s="145" t="s">
        <v>91</v>
      </c>
      <c r="B91" s="344"/>
      <c r="C91" s="341">
        <v>55</v>
      </c>
      <c r="D91" s="341">
        <v>55</v>
      </c>
      <c r="E91" s="338">
        <v>100</v>
      </c>
      <c r="F91" s="339">
        <v>110</v>
      </c>
    </row>
    <row r="92" ht="30.6" customHeight="1" spans="1:6">
      <c r="A92" s="145" t="s">
        <v>92</v>
      </c>
      <c r="B92" s="344"/>
      <c r="C92" s="341">
        <v>13</v>
      </c>
      <c r="D92" s="341">
        <v>13</v>
      </c>
      <c r="E92" s="338">
        <v>100</v>
      </c>
      <c r="F92" s="339">
        <v>92.8571428571429</v>
      </c>
    </row>
    <row r="93" ht="30.6" customHeight="1" spans="1:6">
      <c r="A93" s="185" t="s">
        <v>93</v>
      </c>
      <c r="B93" s="340">
        <v>29</v>
      </c>
      <c r="C93" s="341">
        <v>45</v>
      </c>
      <c r="D93" s="341">
        <v>45</v>
      </c>
      <c r="E93" s="338">
        <v>100</v>
      </c>
      <c r="F93" s="339">
        <v>145.161290322581</v>
      </c>
    </row>
    <row r="94" ht="30.6" customHeight="1" spans="1:6">
      <c r="A94" s="145" t="s">
        <v>40</v>
      </c>
      <c r="B94" s="340">
        <v>24</v>
      </c>
      <c r="C94" s="341">
        <v>26</v>
      </c>
      <c r="D94" s="341">
        <v>26</v>
      </c>
      <c r="E94" s="338">
        <v>100</v>
      </c>
      <c r="F94" s="339">
        <v>113.04347826087</v>
      </c>
    </row>
    <row r="95" ht="30.6" customHeight="1" spans="1:6">
      <c r="A95" s="145" t="s">
        <v>41</v>
      </c>
      <c r="B95" s="340">
        <v>5</v>
      </c>
      <c r="C95" s="341">
        <v>19</v>
      </c>
      <c r="D95" s="341">
        <v>19</v>
      </c>
      <c r="E95" s="338">
        <v>100</v>
      </c>
      <c r="F95" s="339">
        <v>237.5</v>
      </c>
    </row>
    <row r="96" ht="30.6" customHeight="1" spans="1:6">
      <c r="A96" s="185" t="s">
        <v>94</v>
      </c>
      <c r="B96" s="340">
        <v>123</v>
      </c>
      <c r="C96" s="341">
        <v>132</v>
      </c>
      <c r="D96" s="341">
        <v>132</v>
      </c>
      <c r="E96" s="338">
        <v>100</v>
      </c>
      <c r="F96" s="339">
        <v>10.5179282868526</v>
      </c>
    </row>
    <row r="97" ht="30.6" customHeight="1" spans="1:6">
      <c r="A97" s="145" t="s">
        <v>40</v>
      </c>
      <c r="B97" s="340">
        <v>83</v>
      </c>
      <c r="C97" s="341">
        <v>107</v>
      </c>
      <c r="D97" s="341">
        <v>107</v>
      </c>
      <c r="E97" s="338">
        <v>100</v>
      </c>
      <c r="F97" s="339">
        <v>113.829787234043</v>
      </c>
    </row>
    <row r="98" ht="30.6" customHeight="1" spans="1:6">
      <c r="A98" s="145" t="s">
        <v>41</v>
      </c>
      <c r="B98" s="340">
        <v>40</v>
      </c>
      <c r="C98" s="341">
        <v>20</v>
      </c>
      <c r="D98" s="341">
        <v>20</v>
      </c>
      <c r="E98" s="338">
        <v>100</v>
      </c>
      <c r="F98" s="339">
        <v>46.5116279069767</v>
      </c>
    </row>
    <row r="99" ht="30.6" customHeight="1" spans="1:6">
      <c r="A99" s="145" t="s">
        <v>95</v>
      </c>
      <c r="B99" s="344"/>
      <c r="C99" s="343"/>
      <c r="D99" s="343"/>
      <c r="E99" s="338"/>
      <c r="F99" s="339"/>
    </row>
    <row r="100" ht="30.6" customHeight="1" spans="1:6">
      <c r="A100" s="145" t="s">
        <v>96</v>
      </c>
      <c r="B100" s="344"/>
      <c r="C100" s="341">
        <v>5</v>
      </c>
      <c r="D100" s="341">
        <v>5</v>
      </c>
      <c r="E100" s="338">
        <v>100</v>
      </c>
      <c r="F100" s="339">
        <v>0.865051903114187</v>
      </c>
    </row>
    <row r="101" ht="30.6" customHeight="1" spans="1:6">
      <c r="A101" s="185" t="s">
        <v>97</v>
      </c>
      <c r="B101" s="340">
        <v>61</v>
      </c>
      <c r="C101" s="341">
        <v>79</v>
      </c>
      <c r="D101" s="341">
        <v>79</v>
      </c>
      <c r="E101" s="338">
        <v>100</v>
      </c>
      <c r="F101" s="339">
        <v>96.3414634146341</v>
      </c>
    </row>
    <row r="102" ht="30.6" customHeight="1" spans="1:6">
      <c r="A102" s="145" t="s">
        <v>40</v>
      </c>
      <c r="B102" s="340">
        <v>46</v>
      </c>
      <c r="C102" s="341">
        <v>42</v>
      </c>
      <c r="D102" s="341">
        <v>42</v>
      </c>
      <c r="E102" s="338">
        <v>100</v>
      </c>
      <c r="F102" s="339">
        <v>93.3333333333333</v>
      </c>
    </row>
    <row r="103" ht="30.6" customHeight="1" spans="1:6">
      <c r="A103" s="145" t="s">
        <v>41</v>
      </c>
      <c r="B103" s="340">
        <v>15</v>
      </c>
      <c r="C103" s="341">
        <v>27</v>
      </c>
      <c r="D103" s="341">
        <v>27</v>
      </c>
      <c r="E103" s="338">
        <v>100</v>
      </c>
      <c r="F103" s="339">
        <v>158.823529411765</v>
      </c>
    </row>
    <row r="104" ht="30.6" customHeight="1" spans="1:6">
      <c r="A104" s="145" t="s">
        <v>51</v>
      </c>
      <c r="B104" s="344"/>
      <c r="C104" s="341">
        <v>10</v>
      </c>
      <c r="D104" s="341">
        <v>10</v>
      </c>
      <c r="E104" s="338">
        <v>100</v>
      </c>
      <c r="F104" s="339">
        <v>50</v>
      </c>
    </row>
    <row r="105" ht="30.6" customHeight="1" spans="1:6">
      <c r="A105" s="185" t="s">
        <v>98</v>
      </c>
      <c r="B105" s="340">
        <v>385</v>
      </c>
      <c r="C105" s="341">
        <v>765</v>
      </c>
      <c r="D105" s="341">
        <v>765</v>
      </c>
      <c r="E105" s="338">
        <v>100</v>
      </c>
      <c r="F105" s="339">
        <v>125.615763546798</v>
      </c>
    </row>
    <row r="106" ht="30.6" customHeight="1" spans="1:6">
      <c r="A106" s="145" t="s">
        <v>40</v>
      </c>
      <c r="B106" s="340">
        <v>178</v>
      </c>
      <c r="C106" s="341">
        <v>202</v>
      </c>
      <c r="D106" s="341">
        <v>202</v>
      </c>
      <c r="E106" s="338">
        <v>100</v>
      </c>
      <c r="F106" s="339">
        <v>114.772727272727</v>
      </c>
    </row>
    <row r="107" ht="30.6" customHeight="1" spans="1:6">
      <c r="A107" s="145" t="s">
        <v>41</v>
      </c>
      <c r="B107" s="340">
        <v>80</v>
      </c>
      <c r="C107" s="341">
        <v>184</v>
      </c>
      <c r="D107" s="341">
        <v>184</v>
      </c>
      <c r="E107" s="338">
        <v>100</v>
      </c>
      <c r="F107" s="339">
        <v>211.494252873563</v>
      </c>
    </row>
    <row r="108" ht="30.6" customHeight="1" spans="1:6">
      <c r="A108" s="145" t="s">
        <v>57</v>
      </c>
      <c r="B108" s="340">
        <v>96</v>
      </c>
      <c r="C108" s="341">
        <v>119</v>
      </c>
      <c r="D108" s="341">
        <v>119</v>
      </c>
      <c r="E108" s="338">
        <v>100</v>
      </c>
      <c r="F108" s="339">
        <v>106.25</v>
      </c>
    </row>
    <row r="109" ht="30.6" customHeight="1" spans="1:6">
      <c r="A109" s="145" t="s">
        <v>99</v>
      </c>
      <c r="B109" s="340">
        <v>31</v>
      </c>
      <c r="C109" s="341">
        <v>260</v>
      </c>
      <c r="D109" s="341">
        <v>260</v>
      </c>
      <c r="E109" s="338">
        <v>100</v>
      </c>
      <c r="F109" s="339">
        <v>111.111111111111</v>
      </c>
    </row>
    <row r="110" ht="30.6" customHeight="1" spans="1:6">
      <c r="A110" s="185" t="s">
        <v>100</v>
      </c>
      <c r="B110" s="340">
        <v>2024</v>
      </c>
      <c r="C110" s="341">
        <v>2491</v>
      </c>
      <c r="D110" s="341">
        <v>2491</v>
      </c>
      <c r="E110" s="338">
        <v>100</v>
      </c>
      <c r="F110" s="339">
        <v>113.330300272975</v>
      </c>
    </row>
    <row r="111" ht="30.6" customHeight="1" spans="1:6">
      <c r="A111" s="145" t="s">
        <v>40</v>
      </c>
      <c r="B111" s="340">
        <v>1024</v>
      </c>
      <c r="C111" s="341">
        <v>1100</v>
      </c>
      <c r="D111" s="341">
        <v>1100</v>
      </c>
      <c r="E111" s="338">
        <v>100</v>
      </c>
      <c r="F111" s="339">
        <v>108.588351431392</v>
      </c>
    </row>
    <row r="112" ht="30.6" customHeight="1" spans="1:6">
      <c r="A112" s="145" t="s">
        <v>41</v>
      </c>
      <c r="B112" s="340">
        <v>1000</v>
      </c>
      <c r="C112" s="341">
        <v>818</v>
      </c>
      <c r="D112" s="341">
        <v>818</v>
      </c>
      <c r="E112" s="338">
        <v>100</v>
      </c>
      <c r="F112" s="339">
        <v>69.0295358649789</v>
      </c>
    </row>
    <row r="113" ht="30.6" customHeight="1" spans="1:6">
      <c r="A113" s="345" t="s">
        <v>101</v>
      </c>
      <c r="B113" s="346"/>
      <c r="C113" s="341">
        <v>54</v>
      </c>
      <c r="D113" s="341">
        <v>54</v>
      </c>
      <c r="E113" s="338">
        <v>100</v>
      </c>
      <c r="F113" s="339"/>
    </row>
    <row r="114" ht="30.6" customHeight="1" spans="1:6">
      <c r="A114" s="345" t="s">
        <v>57</v>
      </c>
      <c r="B114" s="346"/>
      <c r="C114" s="341">
        <v>300</v>
      </c>
      <c r="D114" s="341">
        <v>300</v>
      </c>
      <c r="E114" s="338">
        <v>100</v>
      </c>
      <c r="F114" s="339"/>
    </row>
    <row r="115" ht="30.6" customHeight="1" spans="1:6">
      <c r="A115" s="345" t="s">
        <v>102</v>
      </c>
      <c r="B115" s="346"/>
      <c r="C115" s="341">
        <v>219</v>
      </c>
      <c r="D115" s="341">
        <v>219</v>
      </c>
      <c r="E115" s="338">
        <v>100</v>
      </c>
      <c r="F115" s="339"/>
    </row>
    <row r="116" ht="30.6" customHeight="1" spans="1:6">
      <c r="A116" s="185" t="s">
        <v>103</v>
      </c>
      <c r="B116" s="340">
        <v>260</v>
      </c>
      <c r="C116" s="341">
        <v>426</v>
      </c>
      <c r="D116" s="341">
        <v>426</v>
      </c>
      <c r="E116" s="338">
        <v>100</v>
      </c>
      <c r="F116" s="339">
        <v>143.434343434343</v>
      </c>
    </row>
    <row r="117" ht="30.6" customHeight="1" spans="1:6">
      <c r="A117" s="145" t="s">
        <v>40</v>
      </c>
      <c r="B117" s="340">
        <v>160</v>
      </c>
      <c r="C117" s="341">
        <v>197</v>
      </c>
      <c r="D117" s="341">
        <v>197</v>
      </c>
      <c r="E117" s="338">
        <v>100</v>
      </c>
      <c r="F117" s="339">
        <v>130.46357615894</v>
      </c>
    </row>
    <row r="118" ht="30.6" customHeight="1" spans="1:6">
      <c r="A118" s="145" t="s">
        <v>41</v>
      </c>
      <c r="B118" s="340">
        <v>100</v>
      </c>
      <c r="C118" s="341">
        <v>99</v>
      </c>
      <c r="D118" s="341">
        <v>99</v>
      </c>
      <c r="E118" s="338">
        <v>100</v>
      </c>
      <c r="F118" s="339">
        <v>93.3962264150943</v>
      </c>
    </row>
    <row r="119" ht="30.6" customHeight="1" spans="1:6">
      <c r="A119" s="145" t="s">
        <v>104</v>
      </c>
      <c r="B119" s="344"/>
      <c r="C119" s="341">
        <v>130</v>
      </c>
      <c r="D119" s="341">
        <v>130</v>
      </c>
      <c r="E119" s="338">
        <v>100</v>
      </c>
      <c r="F119" s="339">
        <v>325</v>
      </c>
    </row>
    <row r="120" ht="30.6" customHeight="1" spans="1:6">
      <c r="A120" s="185" t="s">
        <v>105</v>
      </c>
      <c r="B120" s="340">
        <v>600</v>
      </c>
      <c r="C120" s="341">
        <v>731</v>
      </c>
      <c r="D120" s="341">
        <v>731</v>
      </c>
      <c r="E120" s="338">
        <v>100</v>
      </c>
      <c r="F120" s="339">
        <v>120.826446280992</v>
      </c>
    </row>
    <row r="121" ht="30.6" customHeight="1" spans="1:6">
      <c r="A121" s="145" t="s">
        <v>40</v>
      </c>
      <c r="B121" s="340">
        <v>220</v>
      </c>
      <c r="C121" s="341">
        <v>230</v>
      </c>
      <c r="D121" s="341">
        <v>230</v>
      </c>
      <c r="E121" s="338">
        <v>100</v>
      </c>
      <c r="F121" s="339">
        <v>105.990783410138</v>
      </c>
    </row>
    <row r="122" ht="30.6" customHeight="1" spans="1:6">
      <c r="A122" s="145" t="s">
        <v>41</v>
      </c>
      <c r="B122" s="340">
        <v>380</v>
      </c>
      <c r="C122" s="341">
        <v>501</v>
      </c>
      <c r="D122" s="341">
        <v>501</v>
      </c>
      <c r="E122" s="338">
        <v>100</v>
      </c>
      <c r="F122" s="339">
        <v>129.123711340206</v>
      </c>
    </row>
    <row r="123" ht="30.6" customHeight="1" spans="1:6">
      <c r="A123" s="145" t="s">
        <v>106</v>
      </c>
      <c r="B123" s="344"/>
      <c r="C123" s="343"/>
      <c r="D123" s="343"/>
      <c r="E123" s="338"/>
      <c r="F123" s="339"/>
    </row>
    <row r="124" ht="30.6" customHeight="1" spans="1:6">
      <c r="A124" s="185" t="s">
        <v>107</v>
      </c>
      <c r="B124" s="340">
        <v>95</v>
      </c>
      <c r="C124" s="341">
        <v>136</v>
      </c>
      <c r="D124" s="341">
        <v>136</v>
      </c>
      <c r="E124" s="338">
        <v>100</v>
      </c>
      <c r="F124" s="339">
        <v>146.236559139785</v>
      </c>
    </row>
    <row r="125" ht="30.6" customHeight="1" spans="1:6">
      <c r="A125" s="145" t="s">
        <v>40</v>
      </c>
      <c r="B125" s="340">
        <v>80</v>
      </c>
      <c r="C125" s="341">
        <v>89</v>
      </c>
      <c r="D125" s="341">
        <v>89</v>
      </c>
      <c r="E125" s="338">
        <v>100</v>
      </c>
      <c r="F125" s="339">
        <v>115.584415584416</v>
      </c>
    </row>
    <row r="126" ht="30.6" customHeight="1" spans="1:6">
      <c r="A126" s="145" t="s">
        <v>41</v>
      </c>
      <c r="B126" s="340">
        <v>15</v>
      </c>
      <c r="C126" s="341">
        <v>47</v>
      </c>
      <c r="D126" s="341">
        <v>47</v>
      </c>
      <c r="E126" s="338">
        <v>100</v>
      </c>
      <c r="F126" s="339">
        <v>293.75</v>
      </c>
    </row>
    <row r="127" ht="30.6" customHeight="1" spans="1:6">
      <c r="A127" s="348" t="s">
        <v>108</v>
      </c>
      <c r="B127" s="344"/>
      <c r="C127" s="341">
        <v>1</v>
      </c>
      <c r="D127" s="341">
        <v>1</v>
      </c>
      <c r="E127" s="338">
        <v>100</v>
      </c>
      <c r="F127" s="339"/>
    </row>
    <row r="128" ht="30.6" customHeight="1" spans="1:6">
      <c r="A128" s="345" t="s">
        <v>109</v>
      </c>
      <c r="B128" s="344"/>
      <c r="C128" s="341">
        <v>1</v>
      </c>
      <c r="D128" s="341">
        <v>1</v>
      </c>
      <c r="E128" s="338">
        <v>100</v>
      </c>
      <c r="F128" s="339"/>
    </row>
    <row r="129" ht="30.6" customHeight="1" spans="1:6">
      <c r="A129" s="185" t="s">
        <v>110</v>
      </c>
      <c r="B129" s="344"/>
      <c r="C129" s="341">
        <v>90</v>
      </c>
      <c r="D129" s="341">
        <v>90</v>
      </c>
      <c r="E129" s="338">
        <v>100</v>
      </c>
      <c r="F129" s="339">
        <v>225</v>
      </c>
    </row>
    <row r="130" ht="30.6" customHeight="1" spans="1:6">
      <c r="A130" s="145" t="s">
        <v>111</v>
      </c>
      <c r="B130" s="344"/>
      <c r="C130" s="341">
        <v>90</v>
      </c>
      <c r="D130" s="341">
        <v>90</v>
      </c>
      <c r="E130" s="338">
        <v>100</v>
      </c>
      <c r="F130" s="339">
        <v>225</v>
      </c>
    </row>
    <row r="131" ht="30.6" customHeight="1" spans="1:6">
      <c r="A131" s="185" t="s">
        <v>112</v>
      </c>
      <c r="B131" s="349">
        <v>20</v>
      </c>
      <c r="C131" s="337">
        <v>752</v>
      </c>
      <c r="D131" s="337">
        <v>752</v>
      </c>
      <c r="E131" s="338">
        <v>100</v>
      </c>
      <c r="F131" s="339">
        <v>6266.66666666667</v>
      </c>
    </row>
    <row r="132" ht="30.6" customHeight="1" spans="1:6">
      <c r="A132" s="185" t="s">
        <v>113</v>
      </c>
      <c r="B132" s="342">
        <v>20</v>
      </c>
      <c r="C132" s="341">
        <v>752</v>
      </c>
      <c r="D132" s="341">
        <v>752</v>
      </c>
      <c r="E132" s="338">
        <v>100</v>
      </c>
      <c r="F132" s="339">
        <v>6266.66666666667</v>
      </c>
    </row>
    <row r="133" ht="30.6" customHeight="1" spans="1:6">
      <c r="A133" s="145" t="s">
        <v>114</v>
      </c>
      <c r="B133" s="344"/>
      <c r="C133" s="341">
        <v>3</v>
      </c>
      <c r="D133" s="341">
        <v>3</v>
      </c>
      <c r="E133" s="338">
        <v>100</v>
      </c>
      <c r="F133" s="339">
        <v>75</v>
      </c>
    </row>
    <row r="134" ht="30.6" customHeight="1" spans="1:6">
      <c r="A134" s="145" t="s">
        <v>115</v>
      </c>
      <c r="B134" s="344">
        <v>20</v>
      </c>
      <c r="C134" s="341">
        <v>749</v>
      </c>
      <c r="D134" s="341">
        <v>749</v>
      </c>
      <c r="E134" s="338">
        <v>100</v>
      </c>
      <c r="F134" s="339">
        <v>9362.5</v>
      </c>
    </row>
    <row r="135" ht="30.6" customHeight="1" spans="1:6">
      <c r="A135" s="185" t="s">
        <v>116</v>
      </c>
      <c r="B135" s="349">
        <v>7243</v>
      </c>
      <c r="C135" s="337">
        <v>14273</v>
      </c>
      <c r="D135" s="337">
        <v>14073</v>
      </c>
      <c r="E135" s="338">
        <v>98.5987528900722</v>
      </c>
      <c r="F135" s="339">
        <v>134.284351145038</v>
      </c>
    </row>
    <row r="136" ht="30.6" customHeight="1" spans="1:6">
      <c r="A136" s="185" t="s">
        <v>117</v>
      </c>
      <c r="B136" s="344"/>
      <c r="C136" s="341">
        <v>215</v>
      </c>
      <c r="D136" s="341">
        <v>215</v>
      </c>
      <c r="E136" s="338">
        <v>100</v>
      </c>
      <c r="F136" s="339">
        <v>307.142857142857</v>
      </c>
    </row>
    <row r="137" ht="30.6" customHeight="1" spans="1:6">
      <c r="A137" s="145" t="s">
        <v>118</v>
      </c>
      <c r="B137" s="344"/>
      <c r="C137" s="341">
        <v>61</v>
      </c>
      <c r="D137" s="341">
        <v>61</v>
      </c>
      <c r="E137" s="338">
        <v>100</v>
      </c>
      <c r="F137" s="339">
        <v>87.1428571428571</v>
      </c>
    </row>
    <row r="138" ht="30.6" customHeight="1" spans="1:6">
      <c r="A138" s="145" t="s">
        <v>119</v>
      </c>
      <c r="B138" s="344"/>
      <c r="C138" s="341">
        <v>154</v>
      </c>
      <c r="D138" s="341">
        <v>154</v>
      </c>
      <c r="E138" s="338">
        <v>100</v>
      </c>
      <c r="F138" s="339"/>
    </row>
    <row r="139" ht="30.6" customHeight="1" spans="1:6">
      <c r="A139" s="185" t="s">
        <v>120</v>
      </c>
      <c r="B139" s="340">
        <v>4979</v>
      </c>
      <c r="C139" s="341">
        <v>10322</v>
      </c>
      <c r="D139" s="341">
        <v>10322</v>
      </c>
      <c r="E139" s="338">
        <v>100</v>
      </c>
      <c r="F139" s="339">
        <v>136.120269022814</v>
      </c>
    </row>
    <row r="140" ht="30.6" customHeight="1" spans="1:6">
      <c r="A140" s="145" t="s">
        <v>40</v>
      </c>
      <c r="B140" s="340">
        <v>3274</v>
      </c>
      <c r="C140" s="341">
        <v>4357</v>
      </c>
      <c r="D140" s="341">
        <v>4357</v>
      </c>
      <c r="E140" s="338">
        <v>100</v>
      </c>
      <c r="F140" s="339">
        <v>109.115952917606</v>
      </c>
    </row>
    <row r="141" ht="30.6" customHeight="1" spans="1:6">
      <c r="A141" s="145" t="s">
        <v>41</v>
      </c>
      <c r="B141" s="340">
        <v>900</v>
      </c>
      <c r="C141" s="341">
        <v>2699</v>
      </c>
      <c r="D141" s="341">
        <v>2699</v>
      </c>
      <c r="E141" s="338">
        <v>100</v>
      </c>
      <c r="F141" s="339">
        <v>248.985239852399</v>
      </c>
    </row>
    <row r="142" ht="30.6" customHeight="1" spans="1:6">
      <c r="A142" s="145" t="s">
        <v>121</v>
      </c>
      <c r="B142" s="344"/>
      <c r="C142" s="341">
        <v>25</v>
      </c>
      <c r="D142" s="341">
        <v>25</v>
      </c>
      <c r="E142" s="338">
        <v>100</v>
      </c>
      <c r="F142" s="339">
        <v>108.695652173913</v>
      </c>
    </row>
    <row r="143" ht="30.6" customHeight="1" spans="1:6">
      <c r="A143" s="145" t="s">
        <v>122</v>
      </c>
      <c r="B143" s="344"/>
      <c r="C143" s="341">
        <v>14</v>
      </c>
      <c r="D143" s="341">
        <v>14</v>
      </c>
      <c r="E143" s="338">
        <v>100</v>
      </c>
      <c r="F143" s="339">
        <v>32.5581395348837</v>
      </c>
    </row>
    <row r="144" ht="30.6" customHeight="1" spans="1:6">
      <c r="A144" s="145" t="s">
        <v>123</v>
      </c>
      <c r="B144" s="340">
        <v>800</v>
      </c>
      <c r="C144" s="341">
        <v>1548</v>
      </c>
      <c r="D144" s="341">
        <v>1548</v>
      </c>
      <c r="E144" s="338">
        <v>100</v>
      </c>
      <c r="F144" s="339">
        <v>132.420872540633</v>
      </c>
    </row>
    <row r="145" ht="30.6" customHeight="1" spans="1:6">
      <c r="A145" s="145" t="s">
        <v>124</v>
      </c>
      <c r="B145" s="344"/>
      <c r="C145" s="341">
        <v>703</v>
      </c>
      <c r="D145" s="341">
        <v>703</v>
      </c>
      <c r="E145" s="338">
        <v>100</v>
      </c>
      <c r="F145" s="339"/>
    </row>
    <row r="146" ht="30.6" customHeight="1" spans="1:6">
      <c r="A146" s="145" t="s">
        <v>125</v>
      </c>
      <c r="B146" s="344"/>
      <c r="C146" s="341">
        <v>976</v>
      </c>
      <c r="D146" s="341">
        <v>976</v>
      </c>
      <c r="E146" s="338">
        <v>100</v>
      </c>
      <c r="F146" s="339">
        <v>87.9279279279279</v>
      </c>
    </row>
    <row r="147" ht="30.6" customHeight="1" spans="1:6">
      <c r="A147" s="145" t="s">
        <v>126</v>
      </c>
      <c r="B147" s="344">
        <v>5</v>
      </c>
      <c r="C147" s="343">
        <v>0</v>
      </c>
      <c r="D147" s="343">
        <v>0</v>
      </c>
      <c r="E147" s="338"/>
      <c r="F147" s="339"/>
    </row>
    <row r="148" ht="30.6" customHeight="1" spans="1:6">
      <c r="A148" s="185" t="s">
        <v>127</v>
      </c>
      <c r="B148" s="340">
        <v>743</v>
      </c>
      <c r="C148" s="341">
        <v>1339</v>
      </c>
      <c r="D148" s="341">
        <v>1139</v>
      </c>
      <c r="E148" s="338">
        <v>85.0634802091113</v>
      </c>
      <c r="F148" s="339">
        <v>125.027442371021</v>
      </c>
    </row>
    <row r="149" ht="30.6" customHeight="1" spans="1:6">
      <c r="A149" s="145" t="s">
        <v>40</v>
      </c>
      <c r="B149" s="340">
        <v>563</v>
      </c>
      <c r="C149" s="341">
        <v>824</v>
      </c>
      <c r="D149" s="341">
        <v>824</v>
      </c>
      <c r="E149" s="338">
        <v>100</v>
      </c>
      <c r="F149" s="339">
        <v>122.801788375559</v>
      </c>
    </row>
    <row r="150" ht="30.6" customHeight="1" spans="1:6">
      <c r="A150" s="145" t="s">
        <v>41</v>
      </c>
      <c r="B150" s="340">
        <v>180</v>
      </c>
      <c r="C150" s="341">
        <v>515</v>
      </c>
      <c r="D150" s="341">
        <v>315</v>
      </c>
      <c r="E150" s="338">
        <v>61.1650485436893</v>
      </c>
      <c r="F150" s="339">
        <v>131.25</v>
      </c>
    </row>
    <row r="151" ht="30.6" customHeight="1" spans="1:6">
      <c r="A151" s="185" t="s">
        <v>128</v>
      </c>
      <c r="B151" s="340">
        <v>1092</v>
      </c>
      <c r="C151" s="341">
        <v>1674</v>
      </c>
      <c r="D151" s="341">
        <v>1674</v>
      </c>
      <c r="E151" s="338">
        <v>100</v>
      </c>
      <c r="F151" s="339">
        <v>123.816568047337</v>
      </c>
    </row>
    <row r="152" ht="30.6" customHeight="1" spans="1:6">
      <c r="A152" s="145" t="s">
        <v>40</v>
      </c>
      <c r="B152" s="340">
        <v>792</v>
      </c>
      <c r="C152" s="341">
        <v>1524</v>
      </c>
      <c r="D152" s="341">
        <v>1524</v>
      </c>
      <c r="E152" s="338">
        <v>100</v>
      </c>
      <c r="F152" s="339">
        <v>167.472527472527</v>
      </c>
    </row>
    <row r="153" ht="30.6" customHeight="1" spans="1:6">
      <c r="A153" s="145" t="s">
        <v>41</v>
      </c>
      <c r="B153" s="340">
        <v>300</v>
      </c>
      <c r="C153" s="341">
        <v>120</v>
      </c>
      <c r="D153" s="341">
        <v>120</v>
      </c>
      <c r="E153" s="338">
        <v>100</v>
      </c>
      <c r="F153" s="339">
        <v>30.5343511450382</v>
      </c>
    </row>
    <row r="154" ht="30.6" customHeight="1" spans="1:6">
      <c r="A154" s="345" t="s">
        <v>129</v>
      </c>
      <c r="B154" s="344"/>
      <c r="C154" s="341">
        <v>30</v>
      </c>
      <c r="D154" s="341">
        <v>30</v>
      </c>
      <c r="E154" s="338">
        <v>100</v>
      </c>
      <c r="F154" s="339"/>
    </row>
    <row r="155" ht="30.6" customHeight="1" spans="1:6">
      <c r="A155" s="345" t="s">
        <v>130</v>
      </c>
      <c r="B155" s="344"/>
      <c r="C155" s="343"/>
      <c r="D155" s="343"/>
      <c r="E155" s="338"/>
      <c r="F155" s="339"/>
    </row>
    <row r="156" ht="30.6" customHeight="1" spans="1:6">
      <c r="A156" s="185" t="s">
        <v>131</v>
      </c>
      <c r="B156" s="340">
        <v>429</v>
      </c>
      <c r="C156" s="341">
        <v>723</v>
      </c>
      <c r="D156" s="341">
        <v>723</v>
      </c>
      <c r="E156" s="338">
        <v>100</v>
      </c>
      <c r="F156" s="339">
        <v>128.191489361702</v>
      </c>
    </row>
    <row r="157" ht="30.6" customHeight="1" spans="1:6">
      <c r="A157" s="145" t="s">
        <v>40</v>
      </c>
      <c r="B157" s="340">
        <v>389</v>
      </c>
      <c r="C157" s="341">
        <v>549</v>
      </c>
      <c r="D157" s="341">
        <v>549</v>
      </c>
      <c r="E157" s="338">
        <v>100</v>
      </c>
      <c r="F157" s="339">
        <v>122.818791946309</v>
      </c>
    </row>
    <row r="158" ht="30.6" customHeight="1" spans="1:6">
      <c r="A158" s="145" t="s">
        <v>41</v>
      </c>
      <c r="B158" s="340">
        <v>40</v>
      </c>
      <c r="C158" s="341">
        <v>96</v>
      </c>
      <c r="D158" s="341">
        <v>96</v>
      </c>
      <c r="E158" s="338">
        <v>100</v>
      </c>
      <c r="F158" s="339">
        <v>177.777777777778</v>
      </c>
    </row>
    <row r="159" ht="30.6" customHeight="1" spans="1:6">
      <c r="A159" s="145" t="s">
        <v>132</v>
      </c>
      <c r="B159" s="344"/>
      <c r="C159" s="343"/>
      <c r="D159" s="343"/>
      <c r="E159" s="338"/>
      <c r="F159" s="339"/>
    </row>
    <row r="160" ht="30.6" customHeight="1" spans="1:6">
      <c r="A160" s="145" t="s">
        <v>133</v>
      </c>
      <c r="B160" s="344"/>
      <c r="C160" s="341">
        <v>10</v>
      </c>
      <c r="D160" s="341">
        <v>10</v>
      </c>
      <c r="E160" s="338">
        <v>100</v>
      </c>
      <c r="F160" s="339">
        <v>200</v>
      </c>
    </row>
    <row r="161" ht="30.6" customHeight="1" spans="1:6">
      <c r="A161" s="145" t="s">
        <v>134</v>
      </c>
      <c r="B161" s="344"/>
      <c r="C161" s="341">
        <v>3</v>
      </c>
      <c r="D161" s="341">
        <v>3</v>
      </c>
      <c r="E161" s="338">
        <v>100</v>
      </c>
      <c r="F161" s="339">
        <v>100</v>
      </c>
    </row>
    <row r="162" ht="30.6" customHeight="1" spans="1:6">
      <c r="A162" s="145" t="s">
        <v>135</v>
      </c>
      <c r="B162" s="344"/>
      <c r="C162" s="341">
        <v>60</v>
      </c>
      <c r="D162" s="341">
        <v>60</v>
      </c>
      <c r="E162" s="338">
        <v>100</v>
      </c>
      <c r="F162" s="339">
        <v>117.647058823529</v>
      </c>
    </row>
    <row r="163" ht="30.6" customHeight="1" spans="1:6">
      <c r="A163" s="145" t="s">
        <v>136</v>
      </c>
      <c r="B163" s="344"/>
      <c r="C163" s="341">
        <v>3</v>
      </c>
      <c r="D163" s="341">
        <v>3</v>
      </c>
      <c r="E163" s="338">
        <v>100</v>
      </c>
      <c r="F163" s="339">
        <v>300</v>
      </c>
    </row>
    <row r="164" ht="30.6" customHeight="1" spans="1:6">
      <c r="A164" s="145" t="s">
        <v>137</v>
      </c>
      <c r="B164" s="344"/>
      <c r="C164" s="341">
        <v>2</v>
      </c>
      <c r="D164" s="341">
        <v>2</v>
      </c>
      <c r="E164" s="338">
        <v>100</v>
      </c>
      <c r="F164" s="339">
        <v>100</v>
      </c>
    </row>
    <row r="165" ht="30.6" customHeight="1" spans="1:6">
      <c r="A165" s="185" t="s">
        <v>138</v>
      </c>
      <c r="B165" s="349">
        <v>46201</v>
      </c>
      <c r="C165" s="337">
        <v>63872</v>
      </c>
      <c r="D165" s="337">
        <v>63872</v>
      </c>
      <c r="E165" s="338">
        <v>100</v>
      </c>
      <c r="F165" s="339">
        <v>106.322202616773</v>
      </c>
    </row>
    <row r="166" ht="30.6" customHeight="1" spans="1:6">
      <c r="A166" s="185" t="s">
        <v>139</v>
      </c>
      <c r="B166" s="340">
        <v>590</v>
      </c>
      <c r="C166" s="341">
        <v>946</v>
      </c>
      <c r="D166" s="341">
        <v>946</v>
      </c>
      <c r="E166" s="338">
        <v>100</v>
      </c>
      <c r="F166" s="339">
        <v>120.509554140127</v>
      </c>
    </row>
    <row r="167" ht="30.6" customHeight="1" spans="1:6">
      <c r="A167" s="145" t="s">
        <v>40</v>
      </c>
      <c r="B167" s="340">
        <v>163</v>
      </c>
      <c r="C167" s="341">
        <v>230</v>
      </c>
      <c r="D167" s="341">
        <v>230</v>
      </c>
      <c r="E167" s="338">
        <v>100</v>
      </c>
      <c r="F167" s="339">
        <v>90.1960784313726</v>
      </c>
    </row>
    <row r="168" ht="30.6" customHeight="1" spans="1:6">
      <c r="A168" s="145" t="s">
        <v>41</v>
      </c>
      <c r="B168" s="340">
        <v>65</v>
      </c>
      <c r="C168" s="341">
        <v>130</v>
      </c>
      <c r="D168" s="341">
        <v>130</v>
      </c>
      <c r="E168" s="338">
        <v>100</v>
      </c>
      <c r="F168" s="339">
        <v>194.029850746269</v>
      </c>
    </row>
    <row r="169" ht="30.6" customHeight="1" spans="1:6">
      <c r="A169" s="145" t="s">
        <v>140</v>
      </c>
      <c r="B169" s="340">
        <v>362</v>
      </c>
      <c r="C169" s="341">
        <v>586</v>
      </c>
      <c r="D169" s="341">
        <v>586</v>
      </c>
      <c r="E169" s="338">
        <v>100</v>
      </c>
      <c r="F169" s="339">
        <v>126.565874730022</v>
      </c>
    </row>
    <row r="170" ht="30.6" customHeight="1" spans="1:6">
      <c r="A170" s="185" t="s">
        <v>141</v>
      </c>
      <c r="B170" s="340">
        <v>43687</v>
      </c>
      <c r="C170" s="341">
        <v>59314</v>
      </c>
      <c r="D170" s="341">
        <v>59314</v>
      </c>
      <c r="E170" s="338">
        <v>100</v>
      </c>
      <c r="F170" s="339">
        <v>105.477113490059</v>
      </c>
    </row>
    <row r="171" ht="30.6" customHeight="1" spans="1:6">
      <c r="A171" s="145" t="s">
        <v>142</v>
      </c>
      <c r="B171" s="340">
        <v>2102</v>
      </c>
      <c r="C171" s="341">
        <v>5742</v>
      </c>
      <c r="D171" s="341">
        <v>5742</v>
      </c>
      <c r="E171" s="338">
        <v>100</v>
      </c>
      <c r="F171" s="339">
        <v>195.30612244898</v>
      </c>
    </row>
    <row r="172" ht="30.6" customHeight="1" spans="1:6">
      <c r="A172" s="145" t="s">
        <v>143</v>
      </c>
      <c r="B172" s="340">
        <v>22924</v>
      </c>
      <c r="C172" s="341">
        <v>22748</v>
      </c>
      <c r="D172" s="341">
        <v>22748</v>
      </c>
      <c r="E172" s="338">
        <v>100</v>
      </c>
      <c r="F172" s="339">
        <v>105.554266623359</v>
      </c>
    </row>
    <row r="173" ht="30.6" customHeight="1" spans="1:6">
      <c r="A173" s="145" t="s">
        <v>144</v>
      </c>
      <c r="B173" s="340">
        <v>8064</v>
      </c>
      <c r="C173" s="341">
        <v>10328</v>
      </c>
      <c r="D173" s="341">
        <v>10328</v>
      </c>
      <c r="E173" s="338">
        <v>100</v>
      </c>
      <c r="F173" s="339">
        <v>84.5725515886014</v>
      </c>
    </row>
    <row r="174" ht="30.6" customHeight="1" spans="1:6">
      <c r="A174" s="145" t="s">
        <v>145</v>
      </c>
      <c r="B174" s="340">
        <v>5463</v>
      </c>
      <c r="C174" s="341">
        <v>8411</v>
      </c>
      <c r="D174" s="341">
        <v>8411</v>
      </c>
      <c r="E174" s="338">
        <v>100</v>
      </c>
      <c r="F174" s="339">
        <v>115.933838731909</v>
      </c>
    </row>
    <row r="175" ht="30.6" customHeight="1" spans="1:6">
      <c r="A175" s="145" t="s">
        <v>146</v>
      </c>
      <c r="B175" s="344"/>
      <c r="C175" s="341">
        <v>61</v>
      </c>
      <c r="D175" s="341">
        <v>61</v>
      </c>
      <c r="E175" s="338">
        <v>100</v>
      </c>
      <c r="F175" s="339">
        <v>358.823529411765</v>
      </c>
    </row>
    <row r="176" ht="30.6" customHeight="1" spans="1:6">
      <c r="A176" s="145" t="s">
        <v>147</v>
      </c>
      <c r="B176" s="340">
        <v>5134</v>
      </c>
      <c r="C176" s="341">
        <v>12024</v>
      </c>
      <c r="D176" s="341">
        <v>12024</v>
      </c>
      <c r="E176" s="338">
        <v>100</v>
      </c>
      <c r="F176" s="339">
        <v>98.0830410310792</v>
      </c>
    </row>
    <row r="177" ht="30.6" customHeight="1" spans="1:6">
      <c r="A177" s="185" t="s">
        <v>148</v>
      </c>
      <c r="B177" s="340">
        <v>907</v>
      </c>
      <c r="C177" s="341">
        <v>1388</v>
      </c>
      <c r="D177" s="341">
        <v>1388</v>
      </c>
      <c r="E177" s="338">
        <v>100</v>
      </c>
      <c r="F177" s="339">
        <v>103.814510097233</v>
      </c>
    </row>
    <row r="178" ht="30.6" customHeight="1" spans="1:6">
      <c r="A178" s="145" t="s">
        <v>149</v>
      </c>
      <c r="B178" s="340">
        <v>96</v>
      </c>
      <c r="C178" s="341">
        <v>450</v>
      </c>
      <c r="D178" s="341">
        <v>450</v>
      </c>
      <c r="E178" s="338">
        <v>100</v>
      </c>
      <c r="F178" s="339">
        <v>183.673469387755</v>
      </c>
    </row>
    <row r="179" ht="30.6" customHeight="1" spans="1:6">
      <c r="A179" s="145" t="s">
        <v>150</v>
      </c>
      <c r="B179" s="340">
        <v>811</v>
      </c>
      <c r="C179" s="341">
        <v>938</v>
      </c>
      <c r="D179" s="341">
        <v>938</v>
      </c>
      <c r="E179" s="338">
        <v>100</v>
      </c>
      <c r="F179" s="339">
        <v>96.701030927835</v>
      </c>
    </row>
    <row r="180" ht="30.6" customHeight="1" spans="1:6">
      <c r="A180" s="145" t="s">
        <v>151</v>
      </c>
      <c r="B180" s="344"/>
      <c r="C180" s="341"/>
      <c r="D180" s="341"/>
      <c r="E180" s="338"/>
      <c r="F180" s="339"/>
    </row>
    <row r="181" ht="30.6" customHeight="1" spans="1:6">
      <c r="A181" s="185" t="s">
        <v>152</v>
      </c>
      <c r="B181" s="340">
        <v>87</v>
      </c>
      <c r="C181" s="341">
        <v>166</v>
      </c>
      <c r="D181" s="341">
        <v>166</v>
      </c>
      <c r="E181" s="338">
        <v>100</v>
      </c>
      <c r="F181" s="339">
        <v>54.6052631578947</v>
      </c>
    </row>
    <row r="182" ht="30.6" customHeight="1" spans="1:6">
      <c r="A182" s="145" t="s">
        <v>153</v>
      </c>
      <c r="B182" s="340">
        <v>87</v>
      </c>
      <c r="C182" s="341">
        <v>166</v>
      </c>
      <c r="D182" s="341">
        <v>166</v>
      </c>
      <c r="E182" s="338">
        <v>100</v>
      </c>
      <c r="F182" s="339">
        <v>65.3543307086614</v>
      </c>
    </row>
    <row r="183" ht="30.6" customHeight="1" spans="1:6">
      <c r="A183" s="145" t="s">
        <v>154</v>
      </c>
      <c r="B183" s="344"/>
      <c r="C183" s="343"/>
      <c r="D183" s="343"/>
      <c r="E183" s="338"/>
      <c r="F183" s="339"/>
    </row>
    <row r="184" ht="30.6" customHeight="1" spans="1:6">
      <c r="A184" s="185" t="s">
        <v>155</v>
      </c>
      <c r="B184" s="340">
        <v>380</v>
      </c>
      <c r="C184" s="341">
        <v>1063</v>
      </c>
      <c r="D184" s="341">
        <v>1063</v>
      </c>
      <c r="E184" s="338">
        <v>100</v>
      </c>
      <c r="F184" s="339">
        <v>220.08281573499</v>
      </c>
    </row>
    <row r="185" ht="30.6" customHeight="1" spans="1:6">
      <c r="A185" s="145" t="s">
        <v>156</v>
      </c>
      <c r="B185" s="340">
        <v>197</v>
      </c>
      <c r="C185" s="341">
        <v>256</v>
      </c>
      <c r="D185" s="341">
        <v>256</v>
      </c>
      <c r="E185" s="338">
        <v>100</v>
      </c>
      <c r="F185" s="339">
        <v>98.8416988416988</v>
      </c>
    </row>
    <row r="186" ht="30.6" customHeight="1" spans="1:6">
      <c r="A186" s="145" t="s">
        <v>157</v>
      </c>
      <c r="B186" s="340">
        <v>183</v>
      </c>
      <c r="C186" s="341">
        <v>807</v>
      </c>
      <c r="D186" s="341">
        <v>807</v>
      </c>
      <c r="E186" s="338">
        <v>100</v>
      </c>
      <c r="F186" s="339">
        <v>360.267857142857</v>
      </c>
    </row>
    <row r="187" ht="30.6" customHeight="1" spans="1:6">
      <c r="A187" s="185" t="s">
        <v>158</v>
      </c>
      <c r="B187" s="340">
        <v>550</v>
      </c>
      <c r="C187" s="341">
        <v>753</v>
      </c>
      <c r="D187" s="341">
        <v>753</v>
      </c>
      <c r="E187" s="338">
        <v>100</v>
      </c>
      <c r="F187" s="339">
        <v>99.2094861660079</v>
      </c>
    </row>
    <row r="188" ht="30.6" customHeight="1" spans="1:6">
      <c r="A188" s="145" t="s">
        <v>159</v>
      </c>
      <c r="B188" s="340">
        <v>550</v>
      </c>
      <c r="C188" s="341">
        <v>753</v>
      </c>
      <c r="D188" s="341">
        <v>753</v>
      </c>
      <c r="E188" s="338">
        <v>100</v>
      </c>
      <c r="F188" s="339">
        <v>99.2094861660079</v>
      </c>
    </row>
    <row r="189" ht="30.6" customHeight="1" spans="1:6">
      <c r="A189" s="185" t="s">
        <v>160</v>
      </c>
      <c r="B189" s="349"/>
      <c r="C189" s="341">
        <v>242</v>
      </c>
      <c r="D189" s="341">
        <v>242</v>
      </c>
      <c r="E189" s="338">
        <v>100</v>
      </c>
      <c r="F189" s="339">
        <v>140.697674418605</v>
      </c>
    </row>
    <row r="190" ht="30.6" customHeight="1" spans="1:6">
      <c r="A190" s="145" t="s">
        <v>161</v>
      </c>
      <c r="B190" s="344"/>
      <c r="C190" s="341">
        <v>242</v>
      </c>
      <c r="D190" s="341">
        <v>242</v>
      </c>
      <c r="E190" s="338">
        <v>100</v>
      </c>
      <c r="F190" s="339">
        <v>140.697674418605</v>
      </c>
    </row>
    <row r="191" ht="30.6" customHeight="1" spans="1:6">
      <c r="A191" s="185" t="s">
        <v>162</v>
      </c>
      <c r="B191" s="349">
        <v>480</v>
      </c>
      <c r="C191" s="337">
        <v>391</v>
      </c>
      <c r="D191" s="337">
        <v>391</v>
      </c>
      <c r="E191" s="338">
        <v>100</v>
      </c>
      <c r="F191" s="339">
        <v>61.4779874213837</v>
      </c>
    </row>
    <row r="192" ht="30.6" customHeight="1" spans="1:6">
      <c r="A192" s="185" t="s">
        <v>163</v>
      </c>
      <c r="B192" s="340">
        <v>158</v>
      </c>
      <c r="C192" s="341">
        <v>66</v>
      </c>
      <c r="D192" s="341">
        <v>66</v>
      </c>
      <c r="E192" s="338">
        <v>100</v>
      </c>
      <c r="F192" s="339">
        <v>32.1951219512195</v>
      </c>
    </row>
    <row r="193" ht="30.6" customHeight="1" spans="1:6">
      <c r="A193" s="145" t="s">
        <v>40</v>
      </c>
      <c r="B193" s="340">
        <v>53</v>
      </c>
      <c r="C193" s="341">
        <v>36</v>
      </c>
      <c r="D193" s="341">
        <v>36</v>
      </c>
      <c r="E193" s="338">
        <v>100</v>
      </c>
      <c r="F193" s="339">
        <v>53.7313432835821</v>
      </c>
    </row>
    <row r="194" ht="30.6" customHeight="1" spans="1:6">
      <c r="A194" s="145" t="s">
        <v>41</v>
      </c>
      <c r="B194" s="340">
        <v>5</v>
      </c>
      <c r="C194" s="343">
        <v>0</v>
      </c>
      <c r="D194" s="343">
        <v>0</v>
      </c>
      <c r="E194" s="338"/>
      <c r="F194" s="339"/>
    </row>
    <row r="195" ht="30.6" customHeight="1" spans="1:6">
      <c r="A195" s="145" t="s">
        <v>164</v>
      </c>
      <c r="B195" s="340">
        <v>100</v>
      </c>
      <c r="C195" s="341">
        <v>30</v>
      </c>
      <c r="D195" s="341">
        <v>30</v>
      </c>
      <c r="E195" s="338">
        <v>100</v>
      </c>
      <c r="F195" s="339">
        <v>22.5563909774436</v>
      </c>
    </row>
    <row r="196" ht="30.6" customHeight="1" spans="1:6">
      <c r="A196" s="185" t="s">
        <v>165</v>
      </c>
      <c r="B196" s="349">
        <v>0</v>
      </c>
      <c r="C196" s="341">
        <v>140</v>
      </c>
      <c r="D196" s="341">
        <v>140</v>
      </c>
      <c r="E196" s="338">
        <v>100</v>
      </c>
      <c r="F196" s="339">
        <v>168.674698795181</v>
      </c>
    </row>
    <row r="197" ht="30.6" customHeight="1" spans="1:6">
      <c r="A197" s="145" t="s">
        <v>166</v>
      </c>
      <c r="B197" s="344">
        <v>0</v>
      </c>
      <c r="C197" s="341">
        <v>100</v>
      </c>
      <c r="D197" s="341">
        <v>100</v>
      </c>
      <c r="E197" s="338">
        <v>100</v>
      </c>
      <c r="F197" s="339">
        <v>120.481927710843</v>
      </c>
    </row>
    <row r="198" ht="30.6" customHeight="1" spans="1:6">
      <c r="A198" s="145" t="s">
        <v>167</v>
      </c>
      <c r="B198" s="344"/>
      <c r="C198" s="343"/>
      <c r="D198" s="343"/>
      <c r="E198" s="338"/>
      <c r="F198" s="339"/>
    </row>
    <row r="199" ht="30.6" customHeight="1" spans="1:6">
      <c r="A199" s="345" t="s">
        <v>168</v>
      </c>
      <c r="B199" s="344"/>
      <c r="C199" s="341">
        <v>40</v>
      </c>
      <c r="D199" s="341">
        <v>40</v>
      </c>
      <c r="E199" s="338">
        <v>100</v>
      </c>
      <c r="F199" s="339"/>
    </row>
    <row r="200" ht="30.6" customHeight="1" spans="1:6">
      <c r="A200" s="348" t="s">
        <v>169</v>
      </c>
      <c r="B200" s="344"/>
      <c r="C200" s="341">
        <v>10</v>
      </c>
      <c r="D200" s="341">
        <v>10</v>
      </c>
      <c r="E200" s="338">
        <v>100</v>
      </c>
      <c r="F200" s="339"/>
    </row>
    <row r="201" ht="30.6" customHeight="1" spans="1:6">
      <c r="A201" s="345" t="s">
        <v>170</v>
      </c>
      <c r="B201" s="344"/>
      <c r="C201" s="341">
        <v>10</v>
      </c>
      <c r="D201" s="341">
        <v>10</v>
      </c>
      <c r="E201" s="338">
        <v>100</v>
      </c>
      <c r="F201" s="339"/>
    </row>
    <row r="202" ht="30.6" customHeight="1" spans="1:6">
      <c r="A202" s="185" t="s">
        <v>171</v>
      </c>
      <c r="B202" s="344"/>
      <c r="C202" s="341">
        <v>93</v>
      </c>
      <c r="D202" s="341">
        <v>93</v>
      </c>
      <c r="E202" s="338">
        <v>100</v>
      </c>
      <c r="F202" s="339">
        <v>136.764705882353</v>
      </c>
    </row>
    <row r="203" ht="30.6" customHeight="1" spans="1:6">
      <c r="A203" s="145" t="s">
        <v>172</v>
      </c>
      <c r="B203" s="344"/>
      <c r="C203" s="341">
        <v>10</v>
      </c>
      <c r="D203" s="341">
        <v>10</v>
      </c>
      <c r="E203" s="338">
        <v>100</v>
      </c>
      <c r="F203" s="339">
        <v>125</v>
      </c>
    </row>
    <row r="204" ht="30.6" customHeight="1" spans="1:6">
      <c r="A204" s="145" t="s">
        <v>173</v>
      </c>
      <c r="B204" s="344"/>
      <c r="C204" s="343"/>
      <c r="D204" s="343"/>
      <c r="E204" s="338"/>
      <c r="F204" s="339"/>
    </row>
    <row r="205" ht="30.6" customHeight="1" spans="1:6">
      <c r="A205" s="145" t="s">
        <v>174</v>
      </c>
      <c r="B205" s="344"/>
      <c r="C205" s="341">
        <v>83</v>
      </c>
      <c r="D205" s="341">
        <v>83</v>
      </c>
      <c r="E205" s="338">
        <v>100</v>
      </c>
      <c r="F205" s="339">
        <v>150.909090909091</v>
      </c>
    </row>
    <row r="206" ht="30.6" customHeight="1" spans="1:6">
      <c r="A206" s="185" t="s">
        <v>175</v>
      </c>
      <c r="B206" s="344">
        <v>322</v>
      </c>
      <c r="C206" s="341">
        <v>82</v>
      </c>
      <c r="D206" s="341">
        <v>82</v>
      </c>
      <c r="E206" s="338">
        <v>100</v>
      </c>
      <c r="F206" s="339">
        <v>29.2857142857143</v>
      </c>
    </row>
    <row r="207" ht="30.6" customHeight="1" spans="1:6">
      <c r="A207" s="145" t="s">
        <v>176</v>
      </c>
      <c r="B207" s="344">
        <v>322</v>
      </c>
      <c r="C207" s="341">
        <v>82</v>
      </c>
      <c r="D207" s="341">
        <v>82</v>
      </c>
      <c r="E207" s="338">
        <v>100</v>
      </c>
      <c r="F207" s="339">
        <v>29.2857142857143</v>
      </c>
    </row>
    <row r="208" ht="30.6" customHeight="1" spans="1:6">
      <c r="A208" s="185" t="s">
        <v>177</v>
      </c>
      <c r="B208" s="349">
        <v>3200</v>
      </c>
      <c r="C208" s="337">
        <v>4746</v>
      </c>
      <c r="D208" s="337">
        <v>4746</v>
      </c>
      <c r="E208" s="338">
        <v>100</v>
      </c>
      <c r="F208" s="339">
        <v>130.027397260274</v>
      </c>
    </row>
    <row r="209" ht="30.6" customHeight="1" spans="1:6">
      <c r="A209" s="185" t="s">
        <v>178</v>
      </c>
      <c r="B209" s="340">
        <v>1590</v>
      </c>
      <c r="C209" s="341">
        <v>2103</v>
      </c>
      <c r="D209" s="341">
        <v>2103</v>
      </c>
      <c r="E209" s="338">
        <v>100</v>
      </c>
      <c r="F209" s="339">
        <v>358.262350936968</v>
      </c>
    </row>
    <row r="210" ht="30.6" customHeight="1" spans="1:6">
      <c r="A210" s="145" t="s">
        <v>40</v>
      </c>
      <c r="B210" s="340">
        <v>180</v>
      </c>
      <c r="C210" s="341">
        <v>305</v>
      </c>
      <c r="D210" s="341">
        <v>305</v>
      </c>
      <c r="E210" s="338">
        <v>100</v>
      </c>
      <c r="F210" s="339">
        <v>107.773851590106</v>
      </c>
    </row>
    <row r="211" ht="30.6" customHeight="1" spans="1:6">
      <c r="A211" s="145" t="s">
        <v>41</v>
      </c>
      <c r="B211" s="340">
        <v>70</v>
      </c>
      <c r="C211" s="341">
        <v>40</v>
      </c>
      <c r="D211" s="341">
        <v>40</v>
      </c>
      <c r="E211" s="338">
        <v>100</v>
      </c>
      <c r="F211" s="339">
        <v>57.1428571428571</v>
      </c>
    </row>
    <row r="212" ht="30.6" customHeight="1" spans="1:6">
      <c r="A212" s="145" t="s">
        <v>179</v>
      </c>
      <c r="B212" s="340">
        <v>43</v>
      </c>
      <c r="C212" s="341">
        <v>60</v>
      </c>
      <c r="D212" s="341">
        <v>60</v>
      </c>
      <c r="E212" s="338">
        <v>100</v>
      </c>
      <c r="F212" s="339">
        <v>3000</v>
      </c>
    </row>
    <row r="213" ht="30.6" customHeight="1" spans="1:6">
      <c r="A213" s="345" t="s">
        <v>180</v>
      </c>
      <c r="B213" s="340">
        <v>98</v>
      </c>
      <c r="C213" s="341">
        <v>101</v>
      </c>
      <c r="D213" s="341">
        <v>101</v>
      </c>
      <c r="E213" s="338">
        <v>100</v>
      </c>
      <c r="F213" s="339"/>
    </row>
    <row r="214" ht="30.6" customHeight="1" spans="1:6">
      <c r="A214" s="345" t="s">
        <v>181</v>
      </c>
      <c r="B214" s="344"/>
      <c r="C214" s="341">
        <v>10</v>
      </c>
      <c r="D214" s="341">
        <v>10</v>
      </c>
      <c r="E214" s="338">
        <v>100</v>
      </c>
      <c r="F214" s="339"/>
    </row>
    <row r="215" ht="30.6" customHeight="1" spans="1:6">
      <c r="A215" s="145" t="s">
        <v>182</v>
      </c>
      <c r="B215" s="340">
        <v>44</v>
      </c>
      <c r="C215" s="341">
        <v>61</v>
      </c>
      <c r="D215" s="341">
        <v>61</v>
      </c>
      <c r="E215" s="338">
        <v>100</v>
      </c>
      <c r="F215" s="339">
        <v>3050</v>
      </c>
    </row>
    <row r="216" ht="30.6" customHeight="1" spans="1:6">
      <c r="A216" s="145" t="s">
        <v>183</v>
      </c>
      <c r="B216" s="344"/>
      <c r="C216" s="341">
        <v>1</v>
      </c>
      <c r="D216" s="341">
        <v>1</v>
      </c>
      <c r="E216" s="338">
        <v>100</v>
      </c>
      <c r="F216" s="339">
        <v>33.3333333333333</v>
      </c>
    </row>
    <row r="217" ht="30.6" customHeight="1" spans="1:6">
      <c r="A217" s="145" t="s">
        <v>184</v>
      </c>
      <c r="B217" s="340">
        <v>1155</v>
      </c>
      <c r="C217" s="341">
        <v>1525</v>
      </c>
      <c r="D217" s="341">
        <v>1525</v>
      </c>
      <c r="E217" s="338">
        <v>100</v>
      </c>
      <c r="F217" s="339">
        <v>671.806167400881</v>
      </c>
    </row>
    <row r="218" ht="30.6" customHeight="1" spans="1:6">
      <c r="A218" s="185" t="s">
        <v>185</v>
      </c>
      <c r="B218" s="340">
        <v>19</v>
      </c>
      <c r="C218" s="341">
        <v>34</v>
      </c>
      <c r="D218" s="341">
        <v>34</v>
      </c>
      <c r="E218" s="338">
        <v>100</v>
      </c>
      <c r="F218" s="339">
        <v>226.666666666667</v>
      </c>
    </row>
    <row r="219" ht="30.6" customHeight="1" spans="1:6">
      <c r="A219" s="145" t="s">
        <v>186</v>
      </c>
      <c r="B219" s="340">
        <v>19</v>
      </c>
      <c r="C219" s="341">
        <v>34</v>
      </c>
      <c r="D219" s="341">
        <v>34</v>
      </c>
      <c r="E219" s="338">
        <v>100</v>
      </c>
      <c r="F219" s="339">
        <v>226.666666666667</v>
      </c>
    </row>
    <row r="220" ht="30.6" customHeight="1" spans="1:6">
      <c r="A220" s="185" t="s">
        <v>187</v>
      </c>
      <c r="B220" s="344"/>
      <c r="C220" s="341">
        <v>505</v>
      </c>
      <c r="D220" s="341">
        <v>505</v>
      </c>
      <c r="E220" s="338">
        <v>100</v>
      </c>
      <c r="F220" s="339">
        <v>10100</v>
      </c>
    </row>
    <row r="221" ht="30.6" customHeight="1" spans="1:6">
      <c r="A221" s="145" t="s">
        <v>188</v>
      </c>
      <c r="B221" s="344"/>
      <c r="C221" s="341">
        <v>25</v>
      </c>
      <c r="D221" s="341">
        <v>25</v>
      </c>
      <c r="E221" s="338">
        <v>100</v>
      </c>
      <c r="F221" s="339">
        <v>500</v>
      </c>
    </row>
    <row r="222" ht="30.6" customHeight="1" spans="1:6">
      <c r="A222" s="345" t="s">
        <v>189</v>
      </c>
      <c r="B222" s="344"/>
      <c r="C222" s="341">
        <v>480</v>
      </c>
      <c r="D222" s="341">
        <v>480</v>
      </c>
      <c r="E222" s="338">
        <v>100</v>
      </c>
      <c r="F222" s="339"/>
    </row>
    <row r="223" ht="30.6" customHeight="1" spans="1:6">
      <c r="A223" s="185" t="s">
        <v>190</v>
      </c>
      <c r="B223" s="340">
        <v>412</v>
      </c>
      <c r="C223" s="341">
        <v>1230</v>
      </c>
      <c r="D223" s="341">
        <v>1230</v>
      </c>
      <c r="E223" s="338">
        <v>100</v>
      </c>
      <c r="F223" s="339">
        <v>170.360110803324</v>
      </c>
    </row>
    <row r="224" ht="30.6" customHeight="1" spans="1:6">
      <c r="A224" s="145" t="s">
        <v>40</v>
      </c>
      <c r="B224" s="344"/>
      <c r="C224" s="343"/>
      <c r="D224" s="343"/>
      <c r="E224" s="338"/>
      <c r="F224" s="339"/>
    </row>
    <row r="225" ht="30.6" customHeight="1" spans="1:6">
      <c r="A225" s="145" t="s">
        <v>192</v>
      </c>
      <c r="B225" s="340">
        <v>28</v>
      </c>
      <c r="C225" s="341">
        <v>28</v>
      </c>
      <c r="D225" s="341">
        <v>28</v>
      </c>
      <c r="E225" s="338">
        <v>100</v>
      </c>
      <c r="F225" s="339"/>
    </row>
    <row r="226" ht="30.6" customHeight="1" spans="1:6">
      <c r="A226" s="145" t="s">
        <v>193</v>
      </c>
      <c r="B226" s="340">
        <v>384</v>
      </c>
      <c r="C226" s="341">
        <v>533</v>
      </c>
      <c r="D226" s="341">
        <v>533</v>
      </c>
      <c r="E226" s="338">
        <v>100</v>
      </c>
      <c r="F226" s="339">
        <v>132.258064516129</v>
      </c>
    </row>
    <row r="227" ht="30.6" customHeight="1" spans="1:6">
      <c r="A227" s="145" t="s">
        <v>194</v>
      </c>
      <c r="B227" s="344">
        <v>0</v>
      </c>
      <c r="C227" s="341">
        <v>669</v>
      </c>
      <c r="D227" s="341">
        <v>669</v>
      </c>
      <c r="E227" s="338">
        <v>100</v>
      </c>
      <c r="F227" s="339">
        <v>209.717868338558</v>
      </c>
    </row>
    <row r="228" ht="30.6" customHeight="1" spans="1:6">
      <c r="A228" s="185" t="s">
        <v>195</v>
      </c>
      <c r="B228" s="344">
        <v>1179</v>
      </c>
      <c r="C228" s="341">
        <v>874</v>
      </c>
      <c r="D228" s="341">
        <v>874</v>
      </c>
      <c r="E228" s="338">
        <v>100</v>
      </c>
      <c r="F228" s="339">
        <v>37.6561826798794</v>
      </c>
    </row>
    <row r="229" ht="30.6" customHeight="1" spans="1:6">
      <c r="A229" s="145" t="s">
        <v>196</v>
      </c>
      <c r="B229" s="344"/>
      <c r="C229" s="341">
        <v>20</v>
      </c>
      <c r="D229" s="341">
        <v>20</v>
      </c>
      <c r="E229" s="338">
        <v>100</v>
      </c>
      <c r="F229" s="339">
        <v>41.6666666666667</v>
      </c>
    </row>
    <row r="230" ht="30.6" customHeight="1" spans="1:6">
      <c r="A230" s="145" t="s">
        <v>197</v>
      </c>
      <c r="B230" s="344">
        <v>1179</v>
      </c>
      <c r="C230" s="341">
        <v>854</v>
      </c>
      <c r="D230" s="341">
        <v>854</v>
      </c>
      <c r="E230" s="338">
        <v>100</v>
      </c>
      <c r="F230" s="339">
        <v>37.5714914210295</v>
      </c>
    </row>
    <row r="231" ht="30.6" customHeight="1" spans="1:6">
      <c r="A231" s="185" t="s">
        <v>198</v>
      </c>
      <c r="B231" s="349">
        <v>41390</v>
      </c>
      <c r="C231" s="337">
        <v>63295</v>
      </c>
      <c r="D231" s="337">
        <v>63295</v>
      </c>
      <c r="E231" s="338">
        <v>100</v>
      </c>
      <c r="F231" s="339">
        <v>106.996754344445</v>
      </c>
    </row>
    <row r="232" ht="30.6" customHeight="1" spans="1:6">
      <c r="A232" s="185" t="s">
        <v>199</v>
      </c>
      <c r="B232" s="340">
        <v>939</v>
      </c>
      <c r="C232" s="341">
        <v>3257</v>
      </c>
      <c r="D232" s="341">
        <v>3257</v>
      </c>
      <c r="E232" s="338">
        <v>100</v>
      </c>
      <c r="F232" s="339">
        <v>240.014738393515</v>
      </c>
    </row>
    <row r="233" ht="30.6" customHeight="1" spans="1:6">
      <c r="A233" s="145" t="s">
        <v>40</v>
      </c>
      <c r="B233" s="340">
        <v>282</v>
      </c>
      <c r="C233" s="341">
        <v>377</v>
      </c>
      <c r="D233" s="341">
        <v>377</v>
      </c>
      <c r="E233" s="338">
        <v>100</v>
      </c>
      <c r="F233" s="339">
        <v>105.307262569832</v>
      </c>
    </row>
    <row r="234" ht="30.6" customHeight="1" spans="1:6">
      <c r="A234" s="145" t="s">
        <v>41</v>
      </c>
      <c r="B234" s="340">
        <v>65</v>
      </c>
      <c r="C234" s="341">
        <v>146</v>
      </c>
      <c r="D234" s="341">
        <v>146</v>
      </c>
      <c r="E234" s="338">
        <v>100</v>
      </c>
      <c r="F234" s="339">
        <v>214.705882352941</v>
      </c>
    </row>
    <row r="235" ht="30.6" customHeight="1" spans="1:6">
      <c r="A235" s="145" t="s">
        <v>200</v>
      </c>
      <c r="B235" s="344"/>
      <c r="C235" s="343"/>
      <c r="D235" s="343"/>
      <c r="E235" s="338"/>
      <c r="F235" s="339"/>
    </row>
    <row r="236" ht="30.6" customHeight="1" spans="1:6">
      <c r="A236" s="145" t="s">
        <v>201</v>
      </c>
      <c r="B236" s="340">
        <v>152</v>
      </c>
      <c r="C236" s="341">
        <v>182</v>
      </c>
      <c r="D236" s="341">
        <v>182</v>
      </c>
      <c r="E236" s="338">
        <v>100</v>
      </c>
      <c r="F236" s="339">
        <v>105.813953488372</v>
      </c>
    </row>
    <row r="237" ht="30.6" customHeight="1" spans="1:6">
      <c r="A237" s="145" t="s">
        <v>202</v>
      </c>
      <c r="B237" s="344"/>
      <c r="C237" s="341">
        <v>42</v>
      </c>
      <c r="D237" s="341">
        <v>42</v>
      </c>
      <c r="E237" s="338">
        <v>100</v>
      </c>
      <c r="F237" s="339">
        <v>161.538461538462</v>
      </c>
    </row>
    <row r="238" ht="30.6" customHeight="1" spans="1:6">
      <c r="A238" s="345" t="s">
        <v>68</v>
      </c>
      <c r="B238" s="344"/>
      <c r="C238" s="341">
        <v>65</v>
      </c>
      <c r="D238" s="341">
        <v>65</v>
      </c>
      <c r="E238" s="338">
        <v>100</v>
      </c>
      <c r="F238" s="339"/>
    </row>
    <row r="239" ht="30.6" customHeight="1" spans="1:6">
      <c r="A239" s="145" t="s">
        <v>203</v>
      </c>
      <c r="B239" s="340">
        <v>440</v>
      </c>
      <c r="C239" s="341">
        <v>942</v>
      </c>
      <c r="D239" s="341">
        <v>942</v>
      </c>
      <c r="E239" s="338">
        <v>100</v>
      </c>
      <c r="F239" s="339">
        <v>138.325991189427</v>
      </c>
    </row>
    <row r="240" ht="30.6" customHeight="1" spans="1:6">
      <c r="A240" s="145" t="s">
        <v>204</v>
      </c>
      <c r="B240" s="344"/>
      <c r="C240" s="341">
        <v>3</v>
      </c>
      <c r="D240" s="341">
        <v>3</v>
      </c>
      <c r="E240" s="338">
        <v>100</v>
      </c>
      <c r="F240" s="339">
        <v>30</v>
      </c>
    </row>
    <row r="241" ht="30.6" customHeight="1" spans="1:6">
      <c r="A241" s="145" t="s">
        <v>205</v>
      </c>
      <c r="B241" s="344"/>
      <c r="C241" s="341">
        <v>1500</v>
      </c>
      <c r="D241" s="341">
        <v>1500</v>
      </c>
      <c r="E241" s="338">
        <v>100</v>
      </c>
      <c r="F241" s="339">
        <v>4687.5</v>
      </c>
    </row>
    <row r="242" ht="30.6" customHeight="1" spans="1:6">
      <c r="A242" s="185" t="s">
        <v>206</v>
      </c>
      <c r="B242" s="340">
        <v>273</v>
      </c>
      <c r="C242" s="341">
        <v>1565</v>
      </c>
      <c r="D242" s="341">
        <v>1565</v>
      </c>
      <c r="E242" s="338">
        <v>100</v>
      </c>
      <c r="F242" s="339">
        <v>315.524193548387</v>
      </c>
    </row>
    <row r="243" ht="30.6" customHeight="1" spans="1:6">
      <c r="A243" s="145" t="s">
        <v>40</v>
      </c>
      <c r="B243" s="340">
        <v>243</v>
      </c>
      <c r="C243" s="341">
        <v>270</v>
      </c>
      <c r="D243" s="341">
        <v>270</v>
      </c>
      <c r="E243" s="338">
        <v>100</v>
      </c>
      <c r="F243" s="339">
        <v>90.9090909090909</v>
      </c>
    </row>
    <row r="244" ht="30.6" customHeight="1" spans="1:6">
      <c r="A244" s="145" t="s">
        <v>41</v>
      </c>
      <c r="B244" s="340">
        <v>30</v>
      </c>
      <c r="C244" s="341">
        <v>90</v>
      </c>
      <c r="D244" s="341">
        <v>90</v>
      </c>
      <c r="E244" s="338">
        <v>100</v>
      </c>
      <c r="F244" s="339">
        <v>272.727272727273</v>
      </c>
    </row>
    <row r="245" ht="30.6" customHeight="1" spans="1:6">
      <c r="A245" s="145" t="s">
        <v>207</v>
      </c>
      <c r="B245" s="344"/>
      <c r="C245" s="341">
        <v>5</v>
      </c>
      <c r="D245" s="341">
        <v>5</v>
      </c>
      <c r="E245" s="338">
        <v>100</v>
      </c>
      <c r="F245" s="339">
        <v>100</v>
      </c>
    </row>
    <row r="246" ht="30.6" customHeight="1" spans="1:6">
      <c r="A246" s="145" t="s">
        <v>208</v>
      </c>
      <c r="B246" s="344"/>
      <c r="C246" s="341">
        <v>30</v>
      </c>
      <c r="D246" s="341">
        <v>30</v>
      </c>
      <c r="E246" s="338">
        <v>100</v>
      </c>
      <c r="F246" s="339">
        <v>600</v>
      </c>
    </row>
    <row r="247" ht="30.6" customHeight="1" spans="1:6">
      <c r="A247" s="145" t="s">
        <v>209</v>
      </c>
      <c r="B247" s="344"/>
      <c r="C247" s="341">
        <v>109</v>
      </c>
      <c r="D247" s="341">
        <v>109</v>
      </c>
      <c r="E247" s="338">
        <v>100</v>
      </c>
      <c r="F247" s="339">
        <v>99.0909090909091</v>
      </c>
    </row>
    <row r="248" ht="30.6" customHeight="1" spans="1:6">
      <c r="A248" s="145" t="s">
        <v>210</v>
      </c>
      <c r="B248" s="344"/>
      <c r="C248" s="341">
        <v>95</v>
      </c>
      <c r="D248" s="341">
        <v>95</v>
      </c>
      <c r="E248" s="338">
        <v>100</v>
      </c>
      <c r="F248" s="339">
        <v>316.666666666667</v>
      </c>
    </row>
    <row r="249" ht="30.6" customHeight="1" spans="1:6">
      <c r="A249" s="145" t="s">
        <v>211</v>
      </c>
      <c r="B249" s="344"/>
      <c r="C249" s="341">
        <v>966</v>
      </c>
      <c r="D249" s="341">
        <v>966</v>
      </c>
      <c r="E249" s="338">
        <v>100</v>
      </c>
      <c r="F249" s="339">
        <v>6037.5</v>
      </c>
    </row>
    <row r="250" ht="30.6" customHeight="1" spans="1:6">
      <c r="A250" s="185" t="s">
        <v>212</v>
      </c>
      <c r="B250" s="344"/>
      <c r="C250" s="343"/>
      <c r="D250" s="343"/>
      <c r="E250" s="338"/>
      <c r="F250" s="339"/>
    </row>
    <row r="251" ht="30.6" customHeight="1" spans="1:6">
      <c r="A251" s="145" t="s">
        <v>213</v>
      </c>
      <c r="B251" s="344"/>
      <c r="C251" s="343"/>
      <c r="D251" s="343"/>
      <c r="E251" s="338"/>
      <c r="F251" s="339"/>
    </row>
    <row r="252" ht="30.6" customHeight="1" spans="1:6">
      <c r="A252" s="185" t="s">
        <v>214</v>
      </c>
      <c r="B252" s="340">
        <v>19444</v>
      </c>
      <c r="C252" s="341">
        <v>13783</v>
      </c>
      <c r="D252" s="341">
        <v>13783</v>
      </c>
      <c r="E252" s="338">
        <v>100</v>
      </c>
      <c r="F252" s="339">
        <v>99.9347447795824</v>
      </c>
    </row>
    <row r="253" ht="30.6" customHeight="1" spans="1:6">
      <c r="A253" s="145" t="s">
        <v>548</v>
      </c>
      <c r="B253" s="344"/>
      <c r="C253" s="343"/>
      <c r="D253" s="343"/>
      <c r="E253" s="338"/>
      <c r="F253" s="339"/>
    </row>
    <row r="254" ht="30.6" customHeight="1" spans="1:6">
      <c r="A254" s="145" t="s">
        <v>216</v>
      </c>
      <c r="B254" s="344"/>
      <c r="C254" s="343"/>
      <c r="D254" s="343"/>
      <c r="E254" s="338"/>
      <c r="F254" s="339"/>
    </row>
    <row r="255" ht="30.6" customHeight="1" spans="1:6">
      <c r="A255" s="145" t="s">
        <v>217</v>
      </c>
      <c r="B255" s="344"/>
      <c r="C255" s="343"/>
      <c r="D255" s="343"/>
      <c r="E255" s="338"/>
      <c r="F255" s="339"/>
    </row>
    <row r="256" ht="30.6" customHeight="1" spans="1:6">
      <c r="A256" s="145" t="s">
        <v>218</v>
      </c>
      <c r="B256" s="340">
        <v>6137</v>
      </c>
      <c r="C256" s="341">
        <v>12040</v>
      </c>
      <c r="D256" s="341">
        <v>12040</v>
      </c>
      <c r="E256" s="338">
        <v>100</v>
      </c>
      <c r="F256" s="339">
        <v>105.033586321207</v>
      </c>
    </row>
    <row r="257" ht="30.6" customHeight="1" spans="1:6">
      <c r="A257" s="145" t="s">
        <v>219</v>
      </c>
      <c r="B257" s="344">
        <v>12816</v>
      </c>
      <c r="C257" s="341">
        <v>38</v>
      </c>
      <c r="D257" s="341">
        <v>38</v>
      </c>
      <c r="E257" s="338">
        <v>100</v>
      </c>
      <c r="F257" s="339">
        <v>1.70098478066249</v>
      </c>
    </row>
    <row r="258" ht="30.6" customHeight="1" spans="1:6">
      <c r="A258" s="145" t="s">
        <v>220</v>
      </c>
      <c r="B258" s="344">
        <v>491</v>
      </c>
      <c r="C258" s="341">
        <v>1705</v>
      </c>
      <c r="D258" s="341">
        <v>1705</v>
      </c>
      <c r="E258" s="338">
        <v>100</v>
      </c>
      <c r="F258" s="339">
        <v>1794.73684210526</v>
      </c>
    </row>
    <row r="259" ht="30.6" customHeight="1" spans="1:6">
      <c r="A259" s="185" t="s">
        <v>221</v>
      </c>
      <c r="B259" s="344">
        <v>0</v>
      </c>
      <c r="C259" s="341">
        <v>1512</v>
      </c>
      <c r="D259" s="341">
        <v>1512</v>
      </c>
      <c r="E259" s="338">
        <v>100</v>
      </c>
      <c r="F259" s="339">
        <v>81.0289389067524</v>
      </c>
    </row>
    <row r="260" ht="30.6" customHeight="1" spans="1:6">
      <c r="A260" s="145" t="s">
        <v>222</v>
      </c>
      <c r="B260" s="344">
        <v>0</v>
      </c>
      <c r="C260" s="341">
        <v>1512</v>
      </c>
      <c r="D260" s="341">
        <v>1512</v>
      </c>
      <c r="E260" s="338">
        <v>100</v>
      </c>
      <c r="F260" s="339">
        <v>81.0289389067524</v>
      </c>
    </row>
    <row r="261" ht="30.6" customHeight="1" spans="1:6">
      <c r="A261" s="185" t="s">
        <v>223</v>
      </c>
      <c r="B261" s="340">
        <v>3470</v>
      </c>
      <c r="C261" s="341">
        <v>7626</v>
      </c>
      <c r="D261" s="341">
        <v>7626</v>
      </c>
      <c r="E261" s="338">
        <v>100</v>
      </c>
      <c r="F261" s="339">
        <v>112.894152479645</v>
      </c>
    </row>
    <row r="262" ht="30.6" customHeight="1" spans="1:6">
      <c r="A262" s="145" t="s">
        <v>224</v>
      </c>
      <c r="B262" s="340">
        <v>277</v>
      </c>
      <c r="C262" s="341">
        <v>627</v>
      </c>
      <c r="D262" s="341">
        <v>627</v>
      </c>
      <c r="E262" s="338">
        <v>100</v>
      </c>
      <c r="F262" s="339">
        <v>124.900398406375</v>
      </c>
    </row>
    <row r="263" ht="30.6" customHeight="1" spans="1:6">
      <c r="A263" s="145" t="s">
        <v>225</v>
      </c>
      <c r="B263" s="340">
        <v>563</v>
      </c>
      <c r="C263" s="341">
        <v>1070</v>
      </c>
      <c r="D263" s="341">
        <v>1070</v>
      </c>
      <c r="E263" s="338">
        <v>100</v>
      </c>
      <c r="F263" s="339">
        <v>112.159329140461</v>
      </c>
    </row>
    <row r="264" ht="30.6" customHeight="1" spans="1:6">
      <c r="A264" s="145" t="s">
        <v>226</v>
      </c>
      <c r="B264" s="340">
        <v>2334</v>
      </c>
      <c r="C264" s="341">
        <v>4317</v>
      </c>
      <c r="D264" s="341">
        <v>4317</v>
      </c>
      <c r="E264" s="338">
        <v>100</v>
      </c>
      <c r="F264" s="339">
        <v>108.060075093867</v>
      </c>
    </row>
    <row r="265" ht="30.6" customHeight="1" spans="1:6">
      <c r="A265" s="145" t="s">
        <v>227</v>
      </c>
      <c r="B265" s="344"/>
      <c r="C265" s="343"/>
      <c r="D265" s="343"/>
      <c r="E265" s="338"/>
      <c r="F265" s="339"/>
    </row>
    <row r="266" ht="30.6" customHeight="1" spans="1:6">
      <c r="A266" s="145" t="s">
        <v>228</v>
      </c>
      <c r="B266" s="344"/>
      <c r="C266" s="341">
        <v>783</v>
      </c>
      <c r="D266" s="341">
        <v>783</v>
      </c>
      <c r="E266" s="338">
        <v>100</v>
      </c>
      <c r="F266" s="339">
        <v>114.473684210526</v>
      </c>
    </row>
    <row r="267" ht="30.6" customHeight="1" spans="1:6">
      <c r="A267" s="145" t="s">
        <v>229</v>
      </c>
      <c r="B267" s="340">
        <v>296</v>
      </c>
      <c r="C267" s="341">
        <v>639</v>
      </c>
      <c r="D267" s="341">
        <v>639</v>
      </c>
      <c r="E267" s="338">
        <v>100</v>
      </c>
      <c r="F267" s="339">
        <v>121.946564885496</v>
      </c>
    </row>
    <row r="268" ht="30.6" customHeight="1" spans="1:6">
      <c r="A268" s="345" t="s">
        <v>230</v>
      </c>
      <c r="B268" s="344"/>
      <c r="C268" s="341">
        <v>190</v>
      </c>
      <c r="D268" s="341">
        <v>190</v>
      </c>
      <c r="E268" s="338">
        <v>100</v>
      </c>
      <c r="F268" s="339"/>
    </row>
    <row r="269" ht="30.6" customHeight="1" spans="1:6">
      <c r="A269" s="185" t="s">
        <v>231</v>
      </c>
      <c r="B269" s="340">
        <v>214</v>
      </c>
      <c r="C269" s="341">
        <v>860</v>
      </c>
      <c r="D269" s="341">
        <v>860</v>
      </c>
      <c r="E269" s="338">
        <v>100</v>
      </c>
      <c r="F269" s="339">
        <v>123.919308357349</v>
      </c>
    </row>
    <row r="270" ht="30.6" customHeight="1" spans="1:6">
      <c r="A270" s="145" t="s">
        <v>232</v>
      </c>
      <c r="B270" s="340">
        <v>114</v>
      </c>
      <c r="C270" s="341">
        <v>578</v>
      </c>
      <c r="D270" s="341">
        <v>578</v>
      </c>
      <c r="E270" s="338">
        <v>100</v>
      </c>
      <c r="F270" s="339">
        <v>122.978723404255</v>
      </c>
    </row>
    <row r="271" ht="30.6" customHeight="1" spans="1:6">
      <c r="A271" s="145" t="s">
        <v>233</v>
      </c>
      <c r="B271" s="340">
        <v>81</v>
      </c>
      <c r="C271" s="341">
        <v>155</v>
      </c>
      <c r="D271" s="341">
        <v>155</v>
      </c>
      <c r="E271" s="338">
        <v>100</v>
      </c>
      <c r="F271" s="339">
        <v>116.541353383459</v>
      </c>
    </row>
    <row r="272" ht="30.6" customHeight="1" spans="1:6">
      <c r="A272" s="145" t="s">
        <v>234</v>
      </c>
      <c r="B272" s="340">
        <v>13</v>
      </c>
      <c r="C272" s="341">
        <v>33</v>
      </c>
      <c r="D272" s="341">
        <v>33</v>
      </c>
      <c r="E272" s="338">
        <v>100</v>
      </c>
      <c r="F272" s="339">
        <v>106.451612903226</v>
      </c>
    </row>
    <row r="273" ht="30.6" customHeight="1" spans="1:6">
      <c r="A273" s="145" t="s">
        <v>235</v>
      </c>
      <c r="B273" s="340">
        <v>6</v>
      </c>
      <c r="C273" s="341">
        <v>94</v>
      </c>
      <c r="D273" s="341">
        <v>94</v>
      </c>
      <c r="E273" s="338">
        <v>100</v>
      </c>
      <c r="F273" s="339">
        <v>156.666666666667</v>
      </c>
    </row>
    <row r="274" ht="30.6" customHeight="1" spans="1:6">
      <c r="A274" s="185" t="s">
        <v>236</v>
      </c>
      <c r="B274" s="340">
        <v>639</v>
      </c>
      <c r="C274" s="341">
        <v>1083</v>
      </c>
      <c r="D274" s="341">
        <v>1083</v>
      </c>
      <c r="E274" s="338">
        <v>100</v>
      </c>
      <c r="F274" s="339">
        <v>95.7559681697613</v>
      </c>
    </row>
    <row r="275" ht="30.6" customHeight="1" spans="1:6">
      <c r="A275" s="145" t="s">
        <v>237</v>
      </c>
      <c r="B275" s="340">
        <v>185</v>
      </c>
      <c r="C275" s="341">
        <v>205</v>
      </c>
      <c r="D275" s="341">
        <v>205</v>
      </c>
      <c r="E275" s="338">
        <v>100</v>
      </c>
      <c r="F275" s="339">
        <v>70.446735395189</v>
      </c>
    </row>
    <row r="276" ht="30.6" customHeight="1" spans="1:6">
      <c r="A276" s="145" t="s">
        <v>238</v>
      </c>
      <c r="B276" s="344"/>
      <c r="C276" s="341">
        <v>91</v>
      </c>
      <c r="D276" s="341">
        <v>91</v>
      </c>
      <c r="E276" s="338">
        <v>100</v>
      </c>
      <c r="F276" s="339">
        <v>34.3396226415094</v>
      </c>
    </row>
    <row r="277" ht="30.6" customHeight="1" spans="1:6">
      <c r="A277" s="145" t="s">
        <v>239</v>
      </c>
      <c r="B277" s="340">
        <v>18</v>
      </c>
      <c r="C277" s="341">
        <v>34</v>
      </c>
      <c r="D277" s="341">
        <v>34</v>
      </c>
      <c r="E277" s="338">
        <v>100</v>
      </c>
      <c r="F277" s="339">
        <v>53.125</v>
      </c>
    </row>
    <row r="278" ht="30.6" customHeight="1" spans="1:6">
      <c r="A278" s="145" t="s">
        <v>240</v>
      </c>
      <c r="B278" s="344"/>
      <c r="C278" s="343"/>
      <c r="D278" s="343"/>
      <c r="E278" s="338"/>
      <c r="F278" s="339"/>
    </row>
    <row r="279" ht="30.6" customHeight="1" spans="1:6">
      <c r="A279" s="145" t="s">
        <v>241</v>
      </c>
      <c r="B279" s="344">
        <v>436</v>
      </c>
      <c r="C279" s="343">
        <v>753</v>
      </c>
      <c r="D279" s="343">
        <v>753</v>
      </c>
      <c r="E279" s="338">
        <v>100</v>
      </c>
      <c r="F279" s="339">
        <v>1673.33333333333</v>
      </c>
    </row>
    <row r="280" ht="30.6" customHeight="1" spans="1:6">
      <c r="A280" s="185" t="s">
        <v>242</v>
      </c>
      <c r="B280" s="340">
        <v>777</v>
      </c>
      <c r="C280" s="341">
        <v>1874</v>
      </c>
      <c r="D280" s="341">
        <v>1874</v>
      </c>
      <c r="E280" s="338">
        <v>100</v>
      </c>
      <c r="F280" s="339">
        <v>64.9341649341649</v>
      </c>
    </row>
    <row r="281" ht="30.6" customHeight="1" spans="1:6">
      <c r="A281" s="145" t="s">
        <v>40</v>
      </c>
      <c r="B281" s="340">
        <v>120</v>
      </c>
      <c r="C281" s="341">
        <v>145</v>
      </c>
      <c r="D281" s="341">
        <v>145</v>
      </c>
      <c r="E281" s="338">
        <v>100</v>
      </c>
      <c r="F281" s="339">
        <v>130.630630630631</v>
      </c>
    </row>
    <row r="282" ht="30.6" customHeight="1" spans="1:6">
      <c r="A282" s="145" t="s">
        <v>41</v>
      </c>
      <c r="B282" s="344"/>
      <c r="C282" s="341">
        <v>15</v>
      </c>
      <c r="D282" s="341">
        <v>15</v>
      </c>
      <c r="E282" s="338">
        <v>100</v>
      </c>
      <c r="F282" s="339">
        <v>1500</v>
      </c>
    </row>
    <row r="283" ht="30.6" customHeight="1" spans="1:6">
      <c r="A283" s="145" t="s">
        <v>243</v>
      </c>
      <c r="B283" s="344"/>
      <c r="C283" s="341">
        <v>170</v>
      </c>
      <c r="D283" s="341">
        <v>170</v>
      </c>
      <c r="E283" s="338">
        <v>100</v>
      </c>
      <c r="F283" s="339">
        <v>15.5109489051095</v>
      </c>
    </row>
    <row r="284" ht="30.6" customHeight="1" spans="1:6">
      <c r="A284" s="145" t="s">
        <v>244</v>
      </c>
      <c r="B284" s="344">
        <v>0</v>
      </c>
      <c r="C284" s="341">
        <v>122</v>
      </c>
      <c r="D284" s="341">
        <v>122</v>
      </c>
      <c r="E284" s="338">
        <v>100</v>
      </c>
      <c r="F284" s="339">
        <v>52.1367521367521</v>
      </c>
    </row>
    <row r="285" ht="30.6" customHeight="1" spans="1:6">
      <c r="A285" s="345" t="s">
        <v>245</v>
      </c>
      <c r="B285" s="344"/>
      <c r="C285" s="341">
        <v>62</v>
      </c>
      <c r="D285" s="341">
        <v>62</v>
      </c>
      <c r="E285" s="338">
        <v>100</v>
      </c>
      <c r="F285" s="339"/>
    </row>
    <row r="286" ht="30.6" customHeight="1" spans="1:6">
      <c r="A286" s="345" t="s">
        <v>246</v>
      </c>
      <c r="B286" s="344"/>
      <c r="C286" s="341">
        <v>946</v>
      </c>
      <c r="D286" s="341">
        <v>946</v>
      </c>
      <c r="E286" s="338">
        <v>100</v>
      </c>
      <c r="F286" s="339"/>
    </row>
    <row r="287" ht="30.6" customHeight="1" spans="1:6">
      <c r="A287" s="145" t="s">
        <v>247</v>
      </c>
      <c r="B287" s="344">
        <v>657</v>
      </c>
      <c r="C287" s="341">
        <v>414</v>
      </c>
      <c r="D287" s="341">
        <v>414</v>
      </c>
      <c r="E287" s="338">
        <v>100</v>
      </c>
      <c r="F287" s="339">
        <v>28.6703601108033</v>
      </c>
    </row>
    <row r="288" ht="30.6" customHeight="1" spans="1:6">
      <c r="A288" s="350" t="s">
        <v>248</v>
      </c>
      <c r="B288" s="340">
        <v>31</v>
      </c>
      <c r="C288" s="341"/>
      <c r="D288" s="341"/>
      <c r="E288" s="338"/>
      <c r="F288" s="339"/>
    </row>
    <row r="289" ht="30.6" customHeight="1" spans="1:6">
      <c r="A289" s="351" t="s">
        <v>249</v>
      </c>
      <c r="B289" s="340">
        <v>31</v>
      </c>
      <c r="C289" s="341"/>
      <c r="D289" s="341"/>
      <c r="E289" s="338"/>
      <c r="F289" s="339"/>
    </row>
    <row r="290" ht="30.6" customHeight="1" spans="1:6">
      <c r="A290" s="185" t="s">
        <v>250</v>
      </c>
      <c r="B290" s="344"/>
      <c r="C290" s="341">
        <v>342</v>
      </c>
      <c r="D290" s="341">
        <v>342</v>
      </c>
      <c r="E290" s="338">
        <v>100</v>
      </c>
      <c r="F290" s="339">
        <v>106.542056074766</v>
      </c>
    </row>
    <row r="291" ht="30.6" customHeight="1" spans="1:6">
      <c r="A291" s="145" t="s">
        <v>251</v>
      </c>
      <c r="B291" s="344"/>
      <c r="C291" s="341">
        <v>342</v>
      </c>
      <c r="D291" s="341">
        <v>342</v>
      </c>
      <c r="E291" s="338">
        <v>100</v>
      </c>
      <c r="F291" s="339">
        <v>117.123287671233</v>
      </c>
    </row>
    <row r="292" ht="30.6" customHeight="1" spans="1:6">
      <c r="A292" s="145" t="s">
        <v>252</v>
      </c>
      <c r="B292" s="344"/>
      <c r="C292" s="343"/>
      <c r="D292" s="343"/>
      <c r="E292" s="338"/>
      <c r="F292" s="339"/>
    </row>
    <row r="293" ht="30.6" customHeight="1" spans="1:6">
      <c r="A293" s="185" t="s">
        <v>253</v>
      </c>
      <c r="B293" s="340">
        <v>9271</v>
      </c>
      <c r="C293" s="341">
        <v>14576</v>
      </c>
      <c r="D293" s="341">
        <v>14576</v>
      </c>
      <c r="E293" s="338">
        <v>100</v>
      </c>
      <c r="F293" s="339">
        <v>157.408207343413</v>
      </c>
    </row>
    <row r="294" ht="30.6" customHeight="1" spans="1:6">
      <c r="A294" s="145" t="s">
        <v>254</v>
      </c>
      <c r="B294" s="340">
        <v>9271</v>
      </c>
      <c r="C294" s="341">
        <v>10274</v>
      </c>
      <c r="D294" s="341">
        <v>10274</v>
      </c>
      <c r="E294" s="338">
        <v>100</v>
      </c>
      <c r="F294" s="339">
        <v>110.950323974082</v>
      </c>
    </row>
    <row r="295" ht="30.6" customHeight="1" spans="1:6">
      <c r="A295" s="145" t="s">
        <v>255</v>
      </c>
      <c r="B295" s="344"/>
      <c r="C295" s="341">
        <v>4302</v>
      </c>
      <c r="D295" s="341">
        <v>4302</v>
      </c>
      <c r="E295" s="338">
        <v>100</v>
      </c>
      <c r="F295" s="339"/>
    </row>
    <row r="296" ht="30.6" customHeight="1" spans="1:6">
      <c r="A296" s="185" t="s">
        <v>256</v>
      </c>
      <c r="B296" s="340">
        <v>204</v>
      </c>
      <c r="C296" s="341">
        <v>205</v>
      </c>
      <c r="D296" s="341">
        <v>205</v>
      </c>
      <c r="E296" s="338">
        <v>100</v>
      </c>
      <c r="F296" s="339">
        <v>68.561872909699</v>
      </c>
    </row>
    <row r="297" ht="30.6" customHeight="1" spans="1:6">
      <c r="A297" s="145" t="s">
        <v>257</v>
      </c>
      <c r="B297" s="340">
        <v>105</v>
      </c>
      <c r="C297" s="341">
        <v>105</v>
      </c>
      <c r="D297" s="341">
        <v>105</v>
      </c>
      <c r="E297" s="338">
        <v>100</v>
      </c>
      <c r="F297" s="339">
        <v>72.4137931034483</v>
      </c>
    </row>
    <row r="298" ht="30.6" customHeight="1" spans="1:6">
      <c r="A298" s="145" t="s">
        <v>258</v>
      </c>
      <c r="B298" s="340">
        <v>99</v>
      </c>
      <c r="C298" s="341">
        <v>100</v>
      </c>
      <c r="D298" s="341">
        <v>100</v>
      </c>
      <c r="E298" s="338">
        <v>100</v>
      </c>
      <c r="F298" s="339">
        <v>64.9350649350649</v>
      </c>
    </row>
    <row r="299" ht="30.6" customHeight="1" spans="1:6">
      <c r="A299" s="185" t="s">
        <v>259</v>
      </c>
      <c r="B299" s="340">
        <v>751</v>
      </c>
      <c r="C299" s="341">
        <v>846</v>
      </c>
      <c r="D299" s="341">
        <v>846</v>
      </c>
      <c r="E299" s="338">
        <v>100</v>
      </c>
      <c r="F299" s="339">
        <v>140.531561461794</v>
      </c>
    </row>
    <row r="300" ht="30.6" customHeight="1" spans="1:6">
      <c r="A300" s="351" t="s">
        <v>260</v>
      </c>
      <c r="B300" s="340">
        <v>253</v>
      </c>
      <c r="C300" s="341"/>
      <c r="D300" s="341"/>
      <c r="E300" s="338"/>
      <c r="F300" s="339"/>
    </row>
    <row r="301" ht="30.6" customHeight="1" spans="1:6">
      <c r="A301" s="351" t="s">
        <v>261</v>
      </c>
      <c r="B301" s="340">
        <v>498</v>
      </c>
      <c r="C301" s="341">
        <v>846</v>
      </c>
      <c r="D301" s="341">
        <v>846</v>
      </c>
      <c r="E301" s="338">
        <v>100</v>
      </c>
      <c r="F301" s="339">
        <v>140.531561461794</v>
      </c>
    </row>
    <row r="302" ht="30.6" customHeight="1" spans="1:6">
      <c r="A302" s="177" t="s">
        <v>262</v>
      </c>
      <c r="B302" s="340">
        <v>404</v>
      </c>
      <c r="C302" s="341">
        <v>809</v>
      </c>
      <c r="D302" s="341">
        <v>809</v>
      </c>
      <c r="E302" s="338">
        <v>100</v>
      </c>
      <c r="F302" s="339">
        <v>78.8499025341131</v>
      </c>
    </row>
    <row r="303" ht="30.6" customHeight="1" spans="1:6">
      <c r="A303" s="263" t="s">
        <v>263</v>
      </c>
      <c r="B303" s="344"/>
      <c r="C303" s="343"/>
      <c r="D303" s="343"/>
      <c r="E303" s="338"/>
      <c r="F303" s="339"/>
    </row>
    <row r="304" ht="30.6" customHeight="1" spans="1:6">
      <c r="A304" s="263" t="s">
        <v>264</v>
      </c>
      <c r="B304" s="340">
        <v>404</v>
      </c>
      <c r="C304" s="341">
        <v>809</v>
      </c>
      <c r="D304" s="341">
        <v>809</v>
      </c>
      <c r="E304" s="338">
        <v>100</v>
      </c>
      <c r="F304" s="339">
        <v>79.3137254901961</v>
      </c>
    </row>
    <row r="305" ht="30.6" customHeight="1" spans="1:6">
      <c r="A305" s="348" t="s">
        <v>265</v>
      </c>
      <c r="B305" s="340">
        <v>4952</v>
      </c>
      <c r="C305" s="341">
        <v>11826</v>
      </c>
      <c r="D305" s="341">
        <v>11826</v>
      </c>
      <c r="E305" s="338">
        <v>100</v>
      </c>
      <c r="F305" s="339"/>
    </row>
    <row r="306" ht="30.6" customHeight="1" spans="1:6">
      <c r="A306" s="345" t="s">
        <v>213</v>
      </c>
      <c r="B306" s="340">
        <v>4952</v>
      </c>
      <c r="C306" s="341">
        <v>11826</v>
      </c>
      <c r="D306" s="341">
        <v>11826</v>
      </c>
      <c r="E306" s="338">
        <v>100</v>
      </c>
      <c r="F306" s="339"/>
    </row>
    <row r="307" ht="30.6" customHeight="1" spans="1:6">
      <c r="A307" s="185" t="s">
        <v>266</v>
      </c>
      <c r="B307" s="340">
        <v>21</v>
      </c>
      <c r="C307" s="341">
        <v>3082</v>
      </c>
      <c r="D307" s="341">
        <v>3082</v>
      </c>
      <c r="E307" s="338">
        <v>100</v>
      </c>
      <c r="F307" s="339">
        <v>37.9884136570936</v>
      </c>
    </row>
    <row r="308" ht="30.6" customHeight="1" spans="1:6">
      <c r="A308" s="145" t="s">
        <v>267</v>
      </c>
      <c r="B308" s="340">
        <v>21</v>
      </c>
      <c r="C308" s="341">
        <v>3082</v>
      </c>
      <c r="D308" s="341">
        <v>3082</v>
      </c>
      <c r="E308" s="338">
        <v>100</v>
      </c>
      <c r="F308" s="339">
        <v>37.9884136570936</v>
      </c>
    </row>
    <row r="309" ht="30.6" customHeight="1" spans="1:6">
      <c r="A309" s="185" t="s">
        <v>268</v>
      </c>
      <c r="B309" s="349">
        <v>39500</v>
      </c>
      <c r="C309" s="337">
        <v>27178</v>
      </c>
      <c r="D309" s="337">
        <v>27178</v>
      </c>
      <c r="E309" s="338">
        <v>100</v>
      </c>
      <c r="F309" s="339">
        <v>55.2555605253527</v>
      </c>
    </row>
    <row r="310" ht="30.6" customHeight="1" spans="1:6">
      <c r="A310" s="185" t="s">
        <v>270</v>
      </c>
      <c r="B310" s="340">
        <v>884</v>
      </c>
      <c r="C310" s="341">
        <v>909</v>
      </c>
      <c r="D310" s="341">
        <v>909</v>
      </c>
      <c r="E310" s="338">
        <v>100</v>
      </c>
      <c r="F310" s="339">
        <v>60.6809078771696</v>
      </c>
    </row>
    <row r="311" ht="30.6" customHeight="1" spans="1:6">
      <c r="A311" s="145" t="s">
        <v>40</v>
      </c>
      <c r="B311" s="340">
        <v>353</v>
      </c>
      <c r="C311" s="341">
        <v>387</v>
      </c>
      <c r="D311" s="341">
        <v>387</v>
      </c>
      <c r="E311" s="338">
        <v>100</v>
      </c>
      <c r="F311" s="339">
        <v>45.0523864959255</v>
      </c>
    </row>
    <row r="312" ht="30.6" customHeight="1" spans="1:6">
      <c r="A312" s="145" t="s">
        <v>41</v>
      </c>
      <c r="B312" s="340">
        <v>500</v>
      </c>
      <c r="C312" s="341">
        <v>1</v>
      </c>
      <c r="D312" s="341">
        <v>1</v>
      </c>
      <c r="E312" s="338">
        <v>100</v>
      </c>
      <c r="F312" s="339">
        <v>0.170648464163823</v>
      </c>
    </row>
    <row r="313" ht="30.6" customHeight="1" spans="1:6">
      <c r="A313" s="145" t="s">
        <v>271</v>
      </c>
      <c r="B313" s="340">
        <v>31</v>
      </c>
      <c r="C313" s="341">
        <v>521</v>
      </c>
      <c r="D313" s="341">
        <v>521</v>
      </c>
      <c r="E313" s="338">
        <v>100</v>
      </c>
      <c r="F313" s="339">
        <v>983.018867924528</v>
      </c>
    </row>
    <row r="314" ht="30.6" customHeight="1" spans="1:6">
      <c r="A314" s="185" t="s">
        <v>272</v>
      </c>
      <c r="B314" s="340">
        <v>598</v>
      </c>
      <c r="C314" s="341">
        <v>2497</v>
      </c>
      <c r="D314" s="341">
        <v>2497</v>
      </c>
      <c r="E314" s="338">
        <v>100</v>
      </c>
      <c r="F314" s="339">
        <v>291.705607476636</v>
      </c>
    </row>
    <row r="315" ht="30.6" customHeight="1" spans="1:6">
      <c r="A315" s="145" t="s">
        <v>273</v>
      </c>
      <c r="B315" s="340">
        <v>330</v>
      </c>
      <c r="C315" s="341">
        <v>2330</v>
      </c>
      <c r="D315" s="341">
        <v>2330</v>
      </c>
      <c r="E315" s="338">
        <v>100</v>
      </c>
      <c r="F315" s="339">
        <v>903.100775193798</v>
      </c>
    </row>
    <row r="316" ht="30.6" customHeight="1" spans="1:6">
      <c r="A316" s="145" t="s">
        <v>274</v>
      </c>
      <c r="B316" s="340">
        <v>105</v>
      </c>
      <c r="C316" s="341">
        <v>109</v>
      </c>
      <c r="D316" s="341">
        <v>109</v>
      </c>
      <c r="E316" s="338">
        <v>100</v>
      </c>
      <c r="F316" s="339">
        <v>101.869158878505</v>
      </c>
    </row>
    <row r="317" ht="30.6" customHeight="1" spans="1:6">
      <c r="A317" s="145" t="s">
        <v>275</v>
      </c>
      <c r="B317" s="340">
        <v>23</v>
      </c>
      <c r="C317" s="341">
        <v>38</v>
      </c>
      <c r="D317" s="341">
        <v>38</v>
      </c>
      <c r="E317" s="338">
        <v>100</v>
      </c>
      <c r="F317" s="339">
        <v>108.571428571429</v>
      </c>
    </row>
    <row r="318" ht="30.6" customHeight="1" spans="1:6">
      <c r="A318" s="145" t="s">
        <v>276</v>
      </c>
      <c r="B318" s="340">
        <v>140</v>
      </c>
      <c r="C318" s="341">
        <v>20</v>
      </c>
      <c r="D318" s="341">
        <v>20</v>
      </c>
      <c r="E318" s="338">
        <v>100</v>
      </c>
      <c r="F318" s="339">
        <v>4.3859649122807</v>
      </c>
    </row>
    <row r="319" ht="30.6" customHeight="1" spans="1:6">
      <c r="A319" s="185" t="s">
        <v>277</v>
      </c>
      <c r="B319" s="340">
        <v>3155</v>
      </c>
      <c r="C319" s="341">
        <v>3888</v>
      </c>
      <c r="D319" s="341">
        <v>3888</v>
      </c>
      <c r="E319" s="338">
        <v>100</v>
      </c>
      <c r="F319" s="339">
        <v>113.717461245978</v>
      </c>
    </row>
    <row r="320" ht="30.6" customHeight="1" spans="1:6">
      <c r="A320" s="145" t="s">
        <v>278</v>
      </c>
      <c r="B320" s="340">
        <v>2116</v>
      </c>
      <c r="C320" s="341">
        <v>2278</v>
      </c>
      <c r="D320" s="341">
        <v>2278</v>
      </c>
      <c r="E320" s="338">
        <v>100</v>
      </c>
      <c r="F320" s="339">
        <v>103.357531760436</v>
      </c>
    </row>
    <row r="321" ht="30.6" customHeight="1" spans="1:6">
      <c r="A321" s="145" t="s">
        <v>279</v>
      </c>
      <c r="B321" s="340">
        <v>1039</v>
      </c>
      <c r="C321" s="341">
        <v>1610</v>
      </c>
      <c r="D321" s="341">
        <v>1610</v>
      </c>
      <c r="E321" s="338">
        <v>100</v>
      </c>
      <c r="F321" s="339">
        <v>132.510288065844</v>
      </c>
    </row>
    <row r="322" ht="30.6" customHeight="1" spans="1:6">
      <c r="A322" s="185" t="s">
        <v>280</v>
      </c>
      <c r="B322" s="340">
        <v>3046</v>
      </c>
      <c r="C322" s="341">
        <v>4383</v>
      </c>
      <c r="D322" s="341">
        <v>4383</v>
      </c>
      <c r="E322" s="338">
        <v>100</v>
      </c>
      <c r="F322" s="339">
        <v>104.931769212353</v>
      </c>
    </row>
    <row r="323" ht="30.6" customHeight="1" spans="1:6">
      <c r="A323" s="145" t="s">
        <v>281</v>
      </c>
      <c r="B323" s="340">
        <v>216</v>
      </c>
      <c r="C323" s="341">
        <v>726</v>
      </c>
      <c r="D323" s="341">
        <v>726</v>
      </c>
      <c r="E323" s="338">
        <v>100</v>
      </c>
      <c r="F323" s="339">
        <v>100.276243093923</v>
      </c>
    </row>
    <row r="324" ht="30.6" customHeight="1" spans="1:6">
      <c r="A324" s="145" t="s">
        <v>282</v>
      </c>
      <c r="B324" s="340">
        <v>103</v>
      </c>
      <c r="C324" s="341">
        <v>143</v>
      </c>
      <c r="D324" s="341">
        <v>143</v>
      </c>
      <c r="E324" s="338">
        <v>100</v>
      </c>
      <c r="F324" s="339">
        <v>118.181818181818</v>
      </c>
    </row>
    <row r="325" ht="30.6" customHeight="1" spans="1:6">
      <c r="A325" s="145" t="s">
        <v>283</v>
      </c>
      <c r="B325" s="340">
        <v>348</v>
      </c>
      <c r="C325" s="341">
        <v>345</v>
      </c>
      <c r="D325" s="341">
        <v>345</v>
      </c>
      <c r="E325" s="338">
        <v>100</v>
      </c>
      <c r="F325" s="339">
        <v>71.875</v>
      </c>
    </row>
    <row r="326" ht="30.6" customHeight="1" spans="1:6">
      <c r="A326" s="145" t="s">
        <v>284</v>
      </c>
      <c r="B326" s="340">
        <v>2379</v>
      </c>
      <c r="C326" s="341">
        <v>2637</v>
      </c>
      <c r="D326" s="341">
        <v>2637</v>
      </c>
      <c r="E326" s="338">
        <v>100</v>
      </c>
      <c r="F326" s="339">
        <v>110.844892812106</v>
      </c>
    </row>
    <row r="327" ht="30.6" customHeight="1" spans="1:6">
      <c r="A327" s="145" t="s">
        <v>285</v>
      </c>
      <c r="B327" s="344"/>
      <c r="C327" s="341">
        <v>191</v>
      </c>
      <c r="D327" s="341">
        <v>191</v>
      </c>
      <c r="E327" s="338">
        <v>100</v>
      </c>
      <c r="F327" s="339">
        <v>129.931972789116</v>
      </c>
    </row>
    <row r="328" ht="30.6" customHeight="1" spans="1:6">
      <c r="A328" s="145" t="s">
        <v>286</v>
      </c>
      <c r="B328" s="344"/>
      <c r="C328" s="341">
        <v>341</v>
      </c>
      <c r="D328" s="341">
        <v>341</v>
      </c>
      <c r="E328" s="338">
        <v>100</v>
      </c>
      <c r="F328" s="339">
        <v>104.601226993865</v>
      </c>
    </row>
    <row r="329" ht="30.6" customHeight="1" spans="1:6">
      <c r="A329" s="348" t="s">
        <v>287</v>
      </c>
      <c r="B329" s="340">
        <v>20</v>
      </c>
      <c r="C329" s="341">
        <v>162</v>
      </c>
      <c r="D329" s="341">
        <v>162</v>
      </c>
      <c r="E329" s="338">
        <v>100</v>
      </c>
      <c r="F329" s="339"/>
    </row>
    <row r="330" ht="30.6" customHeight="1" spans="1:6">
      <c r="A330" s="351" t="s">
        <v>288</v>
      </c>
      <c r="B330" s="340">
        <v>20</v>
      </c>
      <c r="C330" s="341"/>
      <c r="D330" s="341"/>
      <c r="E330" s="338"/>
      <c r="F330" s="339"/>
    </row>
    <row r="331" ht="30.6" customHeight="1" spans="1:6">
      <c r="A331" s="345" t="s">
        <v>289</v>
      </c>
      <c r="B331" s="344"/>
      <c r="C331" s="341">
        <v>162</v>
      </c>
      <c r="D331" s="341">
        <v>162</v>
      </c>
      <c r="E331" s="338">
        <v>100</v>
      </c>
      <c r="F331" s="339"/>
    </row>
    <row r="332" ht="30.6" customHeight="1" spans="1:6">
      <c r="A332" s="185" t="s">
        <v>290</v>
      </c>
      <c r="B332" s="340">
        <v>1096</v>
      </c>
      <c r="C332" s="341">
        <v>1660</v>
      </c>
      <c r="D332" s="341">
        <v>1660</v>
      </c>
      <c r="E332" s="338">
        <v>100</v>
      </c>
      <c r="F332" s="339">
        <v>92.8931169557918</v>
      </c>
    </row>
    <row r="333" ht="30.6" customHeight="1" spans="1:6">
      <c r="A333" s="145" t="s">
        <v>291</v>
      </c>
      <c r="B333" s="352">
        <v>55</v>
      </c>
      <c r="C333" s="353">
        <v>54</v>
      </c>
      <c r="D333" s="353">
        <v>54</v>
      </c>
      <c r="E333" s="354">
        <v>100</v>
      </c>
      <c r="F333" s="339">
        <v>26.4705882352941</v>
      </c>
    </row>
    <row r="334" ht="30.6" customHeight="1" spans="1:6">
      <c r="A334" s="145" t="s">
        <v>292</v>
      </c>
      <c r="B334" s="344"/>
      <c r="C334" s="355"/>
      <c r="D334" s="355"/>
      <c r="E334" s="356"/>
      <c r="F334" s="339"/>
    </row>
    <row r="335" ht="30.6" customHeight="1" spans="1:6">
      <c r="A335" s="145" t="s">
        <v>293</v>
      </c>
      <c r="B335" s="357">
        <v>1041</v>
      </c>
      <c r="C335" s="358">
        <v>1606</v>
      </c>
      <c r="D335" s="358">
        <v>1606</v>
      </c>
      <c r="E335" s="359">
        <v>100</v>
      </c>
      <c r="F335" s="339">
        <v>109.326072157931</v>
      </c>
    </row>
    <row r="336" ht="30.6" customHeight="1" spans="1:6">
      <c r="A336" s="185" t="s">
        <v>294</v>
      </c>
      <c r="B336" s="340">
        <v>564</v>
      </c>
      <c r="C336" s="341">
        <v>1087</v>
      </c>
      <c r="D336" s="341">
        <v>1087</v>
      </c>
      <c r="E336" s="338">
        <v>100</v>
      </c>
      <c r="F336" s="339">
        <v>147.289972899729</v>
      </c>
    </row>
    <row r="337" ht="30.6" customHeight="1" spans="1:6">
      <c r="A337" s="145" t="s">
        <v>40</v>
      </c>
      <c r="B337" s="340">
        <v>564</v>
      </c>
      <c r="C337" s="341">
        <v>672</v>
      </c>
      <c r="D337" s="341">
        <v>672</v>
      </c>
      <c r="E337" s="338">
        <v>100</v>
      </c>
      <c r="F337" s="339">
        <v>117.68826619965</v>
      </c>
    </row>
    <row r="338" ht="30.6" customHeight="1" spans="1:6">
      <c r="A338" s="145" t="s">
        <v>41</v>
      </c>
      <c r="B338" s="344"/>
      <c r="C338" s="341">
        <v>166</v>
      </c>
      <c r="D338" s="341">
        <v>166</v>
      </c>
      <c r="E338" s="338">
        <v>100</v>
      </c>
      <c r="F338" s="339"/>
    </row>
    <row r="339" ht="30.6" customHeight="1" spans="1:6">
      <c r="A339" s="145" t="s">
        <v>295</v>
      </c>
      <c r="B339" s="344"/>
      <c r="C339" s="341">
        <v>15</v>
      </c>
      <c r="D339" s="341">
        <v>15</v>
      </c>
      <c r="E339" s="338">
        <v>100</v>
      </c>
      <c r="F339" s="339">
        <v>25</v>
      </c>
    </row>
    <row r="340" ht="30.6" customHeight="1" spans="1:6">
      <c r="A340" s="145" t="s">
        <v>57</v>
      </c>
      <c r="B340" s="344"/>
      <c r="C340" s="343"/>
      <c r="D340" s="343"/>
      <c r="E340" s="338"/>
      <c r="F340" s="339"/>
    </row>
    <row r="341" ht="30.6" customHeight="1" spans="1:6">
      <c r="A341" s="145" t="s">
        <v>296</v>
      </c>
      <c r="B341" s="344"/>
      <c r="C341" s="343">
        <v>234</v>
      </c>
      <c r="D341" s="343">
        <v>234</v>
      </c>
      <c r="E341" s="338">
        <v>100</v>
      </c>
      <c r="F341" s="339">
        <v>260</v>
      </c>
    </row>
    <row r="342" ht="30.6" customHeight="1" spans="1:6">
      <c r="A342" s="348" t="s">
        <v>297</v>
      </c>
      <c r="B342" s="340">
        <v>7209</v>
      </c>
      <c r="C342" s="341">
        <v>7058</v>
      </c>
      <c r="D342" s="341">
        <v>7058</v>
      </c>
      <c r="E342" s="338">
        <v>100</v>
      </c>
      <c r="F342" s="339"/>
    </row>
    <row r="343" ht="30.6" customHeight="1" spans="1:6">
      <c r="A343" s="345" t="s">
        <v>298</v>
      </c>
      <c r="B343" s="340">
        <v>2818</v>
      </c>
      <c r="C343" s="341">
        <v>1758</v>
      </c>
      <c r="D343" s="341">
        <v>1758</v>
      </c>
      <c r="E343" s="338">
        <v>100</v>
      </c>
      <c r="F343" s="339"/>
    </row>
    <row r="344" ht="30.6" customHeight="1" spans="1:6">
      <c r="A344" s="345" t="s">
        <v>299</v>
      </c>
      <c r="B344" s="340">
        <v>4144</v>
      </c>
      <c r="C344" s="341">
        <v>5241</v>
      </c>
      <c r="D344" s="341">
        <v>5241</v>
      </c>
      <c r="E344" s="338">
        <v>100</v>
      </c>
      <c r="F344" s="339"/>
    </row>
    <row r="345" ht="30.6" customHeight="1" spans="1:6">
      <c r="A345" s="345" t="s">
        <v>300</v>
      </c>
      <c r="B345" s="340">
        <v>247</v>
      </c>
      <c r="C345" s="341">
        <v>59</v>
      </c>
      <c r="D345" s="341">
        <v>59</v>
      </c>
      <c r="E345" s="338">
        <v>100</v>
      </c>
      <c r="F345" s="339"/>
    </row>
    <row r="346" ht="30.6" customHeight="1" spans="1:6">
      <c r="A346" s="348" t="s">
        <v>301</v>
      </c>
      <c r="B346" s="340">
        <v>19685</v>
      </c>
      <c r="C346" s="341">
        <v>2671</v>
      </c>
      <c r="D346" s="341">
        <v>2671</v>
      </c>
      <c r="E346" s="338">
        <v>100</v>
      </c>
      <c r="F346" s="339"/>
    </row>
    <row r="347" ht="30.6" customHeight="1" spans="1:6">
      <c r="A347" s="345" t="s">
        <v>302</v>
      </c>
      <c r="B347" s="340">
        <v>350</v>
      </c>
      <c r="C347" s="341">
        <v>2671</v>
      </c>
      <c r="D347" s="341">
        <v>2671</v>
      </c>
      <c r="E347" s="338">
        <v>100</v>
      </c>
      <c r="F347" s="339"/>
    </row>
    <row r="348" ht="30.6" customHeight="1" spans="1:6">
      <c r="A348" s="351" t="s">
        <v>303</v>
      </c>
      <c r="B348" s="340">
        <v>19335</v>
      </c>
      <c r="C348" s="341"/>
      <c r="D348" s="341"/>
      <c r="E348" s="338"/>
      <c r="F348" s="339"/>
    </row>
    <row r="349" ht="30.6" customHeight="1" spans="1:6">
      <c r="A349" s="348" t="s">
        <v>304</v>
      </c>
      <c r="B349" s="340">
        <v>1263</v>
      </c>
      <c r="C349" s="341">
        <v>1996</v>
      </c>
      <c r="D349" s="341">
        <v>1996</v>
      </c>
      <c r="E349" s="338">
        <v>100</v>
      </c>
      <c r="F349" s="339"/>
    </row>
    <row r="350" ht="30.6" customHeight="1" spans="1:6">
      <c r="A350" s="345" t="s">
        <v>305</v>
      </c>
      <c r="B350" s="340">
        <v>1263</v>
      </c>
      <c r="C350" s="341">
        <v>1996</v>
      </c>
      <c r="D350" s="341">
        <v>1996</v>
      </c>
      <c r="E350" s="338">
        <v>100</v>
      </c>
      <c r="F350" s="339"/>
    </row>
    <row r="351" ht="30.6" customHeight="1" spans="1:6">
      <c r="A351" s="348" t="s">
        <v>306</v>
      </c>
      <c r="B351" s="340">
        <v>140</v>
      </c>
      <c r="C351" s="341">
        <v>283</v>
      </c>
      <c r="D351" s="341">
        <v>283</v>
      </c>
      <c r="E351" s="338">
        <v>100</v>
      </c>
      <c r="F351" s="339"/>
    </row>
    <row r="352" ht="30.6" customHeight="1" spans="1:6">
      <c r="A352" s="345" t="s">
        <v>307</v>
      </c>
      <c r="B352" s="340">
        <v>140</v>
      </c>
      <c r="C352" s="341">
        <v>283</v>
      </c>
      <c r="D352" s="341">
        <v>283</v>
      </c>
      <c r="E352" s="338">
        <v>100</v>
      </c>
      <c r="F352" s="339"/>
    </row>
    <row r="353" ht="30.6" customHeight="1" spans="1:6">
      <c r="A353" s="185" t="s">
        <v>308</v>
      </c>
      <c r="B353" s="340">
        <v>1840</v>
      </c>
      <c r="C353" s="341">
        <v>584</v>
      </c>
      <c r="D353" s="341">
        <v>584</v>
      </c>
      <c r="E353" s="338">
        <v>100</v>
      </c>
      <c r="F353" s="339">
        <v>26.8505747126437</v>
      </c>
    </row>
    <row r="354" ht="30.6" customHeight="1" spans="1:6">
      <c r="A354" s="145" t="s">
        <v>309</v>
      </c>
      <c r="B354" s="340">
        <v>1840</v>
      </c>
      <c r="C354" s="341">
        <v>584</v>
      </c>
      <c r="D354" s="341">
        <v>584</v>
      </c>
      <c r="E354" s="338">
        <v>100</v>
      </c>
      <c r="F354" s="339">
        <v>26.8505747126437</v>
      </c>
    </row>
    <row r="355" ht="30.6" customHeight="1" spans="1:6">
      <c r="A355" s="185" t="s">
        <v>310</v>
      </c>
      <c r="B355" s="349">
        <v>2980</v>
      </c>
      <c r="C355" s="337">
        <v>14524</v>
      </c>
      <c r="D355" s="337">
        <v>14524</v>
      </c>
      <c r="E355" s="338">
        <v>100</v>
      </c>
      <c r="F355" s="339">
        <v>130.835059904513</v>
      </c>
    </row>
    <row r="356" ht="30.6" customHeight="1" spans="1:6">
      <c r="A356" s="185" t="s">
        <v>311</v>
      </c>
      <c r="B356" s="340">
        <v>331</v>
      </c>
      <c r="C356" s="341">
        <v>410</v>
      </c>
      <c r="D356" s="341">
        <v>410</v>
      </c>
      <c r="E356" s="338">
        <v>100</v>
      </c>
      <c r="F356" s="339">
        <v>101.736972704715</v>
      </c>
    </row>
    <row r="357" ht="30.6" customHeight="1" spans="1:6">
      <c r="A357" s="145" t="s">
        <v>40</v>
      </c>
      <c r="B357" s="340">
        <v>282</v>
      </c>
      <c r="C357" s="341">
        <v>311</v>
      </c>
      <c r="D357" s="341">
        <v>311</v>
      </c>
      <c r="E357" s="338">
        <v>100</v>
      </c>
      <c r="F357" s="339">
        <v>109.507042253521</v>
      </c>
    </row>
    <row r="358" ht="30.6" customHeight="1" spans="1:6">
      <c r="A358" s="145" t="s">
        <v>41</v>
      </c>
      <c r="B358" s="340">
        <v>35</v>
      </c>
      <c r="C358" s="341">
        <v>76</v>
      </c>
      <c r="D358" s="341">
        <v>76</v>
      </c>
      <c r="E358" s="338">
        <v>100</v>
      </c>
      <c r="F358" s="339">
        <v>217.142857142857</v>
      </c>
    </row>
    <row r="359" ht="30.6" customHeight="1" spans="1:6">
      <c r="A359" s="345" t="s">
        <v>312</v>
      </c>
      <c r="B359" s="344"/>
      <c r="C359" s="341">
        <v>10</v>
      </c>
      <c r="D359" s="341">
        <v>10</v>
      </c>
      <c r="E359" s="338">
        <v>100</v>
      </c>
      <c r="F359" s="339"/>
    </row>
    <row r="360" ht="30.6" customHeight="1" spans="1:6">
      <c r="A360" s="145" t="s">
        <v>313</v>
      </c>
      <c r="B360" s="340">
        <v>14</v>
      </c>
      <c r="C360" s="341">
        <v>13</v>
      </c>
      <c r="D360" s="341">
        <v>13</v>
      </c>
      <c r="E360" s="338">
        <v>100</v>
      </c>
      <c r="F360" s="339">
        <v>15.4761904761905</v>
      </c>
    </row>
    <row r="361" ht="30.6" customHeight="1" spans="1:6">
      <c r="A361" s="185" t="s">
        <v>314</v>
      </c>
      <c r="B361" s="340">
        <v>93</v>
      </c>
      <c r="C361" s="341">
        <v>103</v>
      </c>
      <c r="D361" s="341">
        <v>103</v>
      </c>
      <c r="E361" s="338">
        <v>100</v>
      </c>
      <c r="F361" s="339">
        <v>332.258064516129</v>
      </c>
    </row>
    <row r="362" ht="30.6" customHeight="1" spans="1:6">
      <c r="A362" s="145" t="s">
        <v>315</v>
      </c>
      <c r="B362" s="340">
        <v>93</v>
      </c>
      <c r="C362" s="341">
        <v>103</v>
      </c>
      <c r="D362" s="341">
        <v>103</v>
      </c>
      <c r="E362" s="338">
        <v>100</v>
      </c>
      <c r="F362" s="339">
        <v>332.258064516129</v>
      </c>
    </row>
    <row r="363" ht="30.6" customHeight="1" spans="1:6">
      <c r="A363" s="185" t="s">
        <v>316</v>
      </c>
      <c r="B363" s="340">
        <v>2556</v>
      </c>
      <c r="C363" s="341">
        <v>9320</v>
      </c>
      <c r="D363" s="341">
        <v>9320</v>
      </c>
      <c r="E363" s="338">
        <v>100</v>
      </c>
      <c r="F363" s="339">
        <v>193.200663349917</v>
      </c>
    </row>
    <row r="364" ht="30.6" customHeight="1" spans="1:6">
      <c r="A364" s="145" t="s">
        <v>317</v>
      </c>
      <c r="B364" s="344"/>
      <c r="C364" s="341">
        <v>101</v>
      </c>
      <c r="D364" s="341">
        <v>101</v>
      </c>
      <c r="E364" s="338">
        <v>100</v>
      </c>
      <c r="F364" s="339">
        <v>126.25</v>
      </c>
    </row>
    <row r="365" ht="30.6" customHeight="1" spans="1:6">
      <c r="A365" s="145" t="s">
        <v>318</v>
      </c>
      <c r="B365" s="340">
        <v>2556</v>
      </c>
      <c r="C365" s="341">
        <v>4999</v>
      </c>
      <c r="D365" s="341">
        <v>4999</v>
      </c>
      <c r="E365" s="338">
        <v>100</v>
      </c>
      <c r="F365" s="339">
        <v>111.659593477775</v>
      </c>
    </row>
    <row r="366" ht="30.6" customHeight="1" spans="1:6">
      <c r="A366" s="145" t="s">
        <v>319</v>
      </c>
      <c r="B366" s="344"/>
      <c r="C366" s="343"/>
      <c r="D366" s="343"/>
      <c r="E366" s="338"/>
      <c r="F366" s="339"/>
    </row>
    <row r="367" ht="30.6" customHeight="1" spans="1:6">
      <c r="A367" s="145" t="s">
        <v>320</v>
      </c>
      <c r="B367" s="344"/>
      <c r="C367" s="341">
        <v>4220</v>
      </c>
      <c r="D367" s="341">
        <v>4220</v>
      </c>
      <c r="E367" s="338">
        <v>100</v>
      </c>
      <c r="F367" s="339">
        <v>16880</v>
      </c>
    </row>
    <row r="368" ht="30.6" customHeight="1" spans="1:6">
      <c r="A368" s="185" t="s">
        <v>321</v>
      </c>
      <c r="B368" s="344"/>
      <c r="C368" s="341">
        <v>184</v>
      </c>
      <c r="D368" s="341">
        <v>184</v>
      </c>
      <c r="E368" s="338">
        <v>100</v>
      </c>
      <c r="F368" s="339">
        <v>111.515151515152</v>
      </c>
    </row>
    <row r="369" ht="30.6" customHeight="1" spans="1:6">
      <c r="A369" s="145" t="s">
        <v>322</v>
      </c>
      <c r="B369" s="344"/>
      <c r="C369" s="341">
        <v>84</v>
      </c>
      <c r="D369" s="341">
        <v>84</v>
      </c>
      <c r="E369" s="338">
        <v>100</v>
      </c>
      <c r="F369" s="339">
        <v>129.230769230769</v>
      </c>
    </row>
    <row r="370" ht="30.6" customHeight="1" spans="1:6">
      <c r="A370" s="145" t="s">
        <v>323</v>
      </c>
      <c r="B370" s="344"/>
      <c r="C370" s="341">
        <v>100</v>
      </c>
      <c r="D370" s="341">
        <v>100</v>
      </c>
      <c r="E370" s="338">
        <v>100</v>
      </c>
      <c r="F370" s="339">
        <v>100</v>
      </c>
    </row>
    <row r="371" ht="30.6" customHeight="1" spans="1:6">
      <c r="A371" s="185" t="s">
        <v>324</v>
      </c>
      <c r="B371" s="349"/>
      <c r="C371" s="341">
        <v>1190</v>
      </c>
      <c r="D371" s="341">
        <v>1190</v>
      </c>
      <c r="E371" s="338">
        <v>100</v>
      </c>
      <c r="F371" s="339">
        <v>88.8059701492537</v>
      </c>
    </row>
    <row r="372" ht="30.6" customHeight="1" spans="1:6">
      <c r="A372" s="145" t="s">
        <v>325</v>
      </c>
      <c r="B372" s="344"/>
      <c r="C372" s="341">
        <v>1190</v>
      </c>
      <c r="D372" s="341">
        <v>1190</v>
      </c>
      <c r="E372" s="338">
        <v>100</v>
      </c>
      <c r="F372" s="339">
        <v>88.8059701492537</v>
      </c>
    </row>
    <row r="373" ht="30.6" customHeight="1" spans="1:6">
      <c r="A373" s="145" t="s">
        <v>326</v>
      </c>
      <c r="B373" s="344"/>
      <c r="C373" s="343"/>
      <c r="D373" s="343"/>
      <c r="E373" s="338"/>
      <c r="F373" s="339"/>
    </row>
    <row r="374" ht="30.6" customHeight="1" spans="1:6">
      <c r="A374" s="185" t="s">
        <v>327</v>
      </c>
      <c r="B374" s="344"/>
      <c r="C374" s="341">
        <v>24</v>
      </c>
      <c r="D374" s="341">
        <v>24</v>
      </c>
      <c r="E374" s="338">
        <v>100</v>
      </c>
      <c r="F374" s="339">
        <v>100</v>
      </c>
    </row>
    <row r="375" ht="30.6" customHeight="1" spans="1:6">
      <c r="A375" s="145" t="s">
        <v>328</v>
      </c>
      <c r="B375" s="344"/>
      <c r="C375" s="341">
        <v>24</v>
      </c>
      <c r="D375" s="341">
        <v>24</v>
      </c>
      <c r="E375" s="338">
        <v>100</v>
      </c>
      <c r="F375" s="339">
        <v>100</v>
      </c>
    </row>
    <row r="376" ht="30.6" customHeight="1" spans="1:6">
      <c r="A376" s="185" t="s">
        <v>329</v>
      </c>
      <c r="B376" s="344"/>
      <c r="C376" s="341">
        <v>1801</v>
      </c>
      <c r="D376" s="341">
        <v>1801</v>
      </c>
      <c r="E376" s="338">
        <v>100</v>
      </c>
      <c r="F376" s="339">
        <v>87.682570593963</v>
      </c>
    </row>
    <row r="377" ht="30.6" customHeight="1" spans="1:6">
      <c r="A377" s="145" t="s">
        <v>330</v>
      </c>
      <c r="B377" s="344"/>
      <c r="C377" s="341">
        <v>1801</v>
      </c>
      <c r="D377" s="341">
        <v>1801</v>
      </c>
      <c r="E377" s="338">
        <v>100</v>
      </c>
      <c r="F377" s="339">
        <v>87.682570593963</v>
      </c>
    </row>
    <row r="378" ht="30.6" customHeight="1" spans="1:6">
      <c r="A378" s="185" t="s">
        <v>331</v>
      </c>
      <c r="B378" s="349"/>
      <c r="C378" s="343"/>
      <c r="D378" s="343"/>
      <c r="E378" s="338"/>
      <c r="F378" s="339"/>
    </row>
    <row r="379" ht="30.6" customHeight="1" spans="1:6">
      <c r="A379" s="145" t="s">
        <v>549</v>
      </c>
      <c r="B379" s="344"/>
      <c r="C379" s="343"/>
      <c r="D379" s="343"/>
      <c r="E379" s="338"/>
      <c r="F379" s="339"/>
    </row>
    <row r="380" ht="30.6" customHeight="1" spans="1:6">
      <c r="A380" s="185" t="s">
        <v>333</v>
      </c>
      <c r="B380" s="344"/>
      <c r="C380" s="341">
        <v>192</v>
      </c>
      <c r="D380" s="341">
        <v>192</v>
      </c>
      <c r="E380" s="338">
        <v>100</v>
      </c>
      <c r="F380" s="339">
        <v>8.49557522123894</v>
      </c>
    </row>
    <row r="381" ht="30.6" customHeight="1" spans="1:6">
      <c r="A381" s="145" t="s">
        <v>334</v>
      </c>
      <c r="B381" s="344"/>
      <c r="C381" s="341">
        <v>192</v>
      </c>
      <c r="D381" s="341">
        <v>192</v>
      </c>
      <c r="E381" s="338">
        <v>100</v>
      </c>
      <c r="F381" s="339">
        <v>8.49557522123894</v>
      </c>
    </row>
    <row r="382" ht="30.6" customHeight="1" spans="1:6">
      <c r="A382" s="185" t="s">
        <v>335</v>
      </c>
      <c r="B382" s="349">
        <v>4320</v>
      </c>
      <c r="C382" s="337">
        <v>11990</v>
      </c>
      <c r="D382" s="337">
        <v>11990</v>
      </c>
      <c r="E382" s="338">
        <v>100</v>
      </c>
      <c r="F382" s="339">
        <v>116.159658980818</v>
      </c>
    </row>
    <row r="383" ht="30.6" customHeight="1" spans="1:6">
      <c r="A383" s="185" t="s">
        <v>336</v>
      </c>
      <c r="B383" s="340">
        <v>2295</v>
      </c>
      <c r="C383" s="341">
        <v>3149</v>
      </c>
      <c r="D383" s="341">
        <v>3149</v>
      </c>
      <c r="E383" s="338">
        <v>100</v>
      </c>
      <c r="F383" s="339">
        <v>84.0630005339028</v>
      </c>
    </row>
    <row r="384" ht="30.6" customHeight="1" spans="1:6">
      <c r="A384" s="145" t="s">
        <v>40</v>
      </c>
      <c r="B384" s="340">
        <v>338</v>
      </c>
      <c r="C384" s="341">
        <v>578</v>
      </c>
      <c r="D384" s="341">
        <v>578</v>
      </c>
      <c r="E384" s="338">
        <v>100</v>
      </c>
      <c r="F384" s="339">
        <v>86.1400894187779</v>
      </c>
    </row>
    <row r="385" ht="30.6" customHeight="1" spans="1:6">
      <c r="A385" s="145" t="s">
        <v>41</v>
      </c>
      <c r="B385" s="340">
        <v>250</v>
      </c>
      <c r="C385" s="341">
        <v>197</v>
      </c>
      <c r="D385" s="341">
        <v>197</v>
      </c>
      <c r="E385" s="338">
        <v>100</v>
      </c>
      <c r="F385" s="339">
        <v>28.1428571428571</v>
      </c>
    </row>
    <row r="386" ht="30.6" customHeight="1" spans="1:6">
      <c r="A386" s="145" t="s">
        <v>337</v>
      </c>
      <c r="B386" s="340">
        <v>886</v>
      </c>
      <c r="C386" s="341">
        <v>1298</v>
      </c>
      <c r="D386" s="341">
        <v>1298</v>
      </c>
      <c r="E386" s="338">
        <v>100</v>
      </c>
      <c r="F386" s="339">
        <v>114.462081128748</v>
      </c>
    </row>
    <row r="387" ht="30.6" customHeight="1" spans="1:6">
      <c r="A387" s="145" t="s">
        <v>338</v>
      </c>
      <c r="B387" s="344"/>
      <c r="C387" s="341">
        <v>13</v>
      </c>
      <c r="D387" s="341">
        <v>13</v>
      </c>
      <c r="E387" s="338">
        <v>100</v>
      </c>
      <c r="F387" s="339">
        <v>162.5</v>
      </c>
    </row>
    <row r="388" ht="30.6" customHeight="1" spans="1:6">
      <c r="A388" s="345" t="s">
        <v>339</v>
      </c>
      <c r="B388" s="340">
        <v>287</v>
      </c>
      <c r="C388" s="341">
        <v>244</v>
      </c>
      <c r="D388" s="341">
        <v>244</v>
      </c>
      <c r="E388" s="338">
        <v>100</v>
      </c>
      <c r="F388" s="339"/>
    </row>
    <row r="389" ht="30.6" customHeight="1" spans="1:6">
      <c r="A389" s="145" t="s">
        <v>340</v>
      </c>
      <c r="B389" s="344"/>
      <c r="C389" s="341">
        <v>375</v>
      </c>
      <c r="D389" s="341">
        <v>375</v>
      </c>
      <c r="E389" s="338">
        <v>100</v>
      </c>
      <c r="F389" s="339">
        <v>53.1161473087819</v>
      </c>
    </row>
    <row r="390" ht="30.6" customHeight="1" spans="1:6">
      <c r="A390" s="145" t="s">
        <v>341</v>
      </c>
      <c r="B390" s="340">
        <v>534</v>
      </c>
      <c r="C390" s="341">
        <v>444</v>
      </c>
      <c r="D390" s="341">
        <v>444</v>
      </c>
      <c r="E390" s="338">
        <v>100</v>
      </c>
      <c r="F390" s="339">
        <v>84.2504743833017</v>
      </c>
    </row>
    <row r="391" ht="30.6" customHeight="1" spans="1:6">
      <c r="A391" s="185" t="s">
        <v>342</v>
      </c>
      <c r="B391" s="340">
        <v>51</v>
      </c>
      <c r="C391" s="341">
        <v>51</v>
      </c>
      <c r="D391" s="341">
        <v>51</v>
      </c>
      <c r="E391" s="338">
        <v>100</v>
      </c>
      <c r="F391" s="339">
        <v>15</v>
      </c>
    </row>
    <row r="392" ht="30.6" customHeight="1" spans="1:6">
      <c r="A392" s="145" t="s">
        <v>343</v>
      </c>
      <c r="B392" s="340">
        <v>51</v>
      </c>
      <c r="C392" s="341">
        <v>51</v>
      </c>
      <c r="D392" s="341">
        <v>51</v>
      </c>
      <c r="E392" s="338">
        <v>100</v>
      </c>
      <c r="F392" s="339">
        <v>15</v>
      </c>
    </row>
    <row r="393" ht="30.6" customHeight="1" spans="1:6">
      <c r="A393" s="185" t="s">
        <v>344</v>
      </c>
      <c r="B393" s="344"/>
      <c r="C393" s="341">
        <v>6314</v>
      </c>
      <c r="D393" s="341">
        <v>6314</v>
      </c>
      <c r="E393" s="338">
        <v>100</v>
      </c>
      <c r="F393" s="339">
        <v>172.607982504101</v>
      </c>
    </row>
    <row r="394" ht="30.6" customHeight="1" spans="1:6">
      <c r="A394" s="145" t="s">
        <v>345</v>
      </c>
      <c r="B394" s="344"/>
      <c r="C394" s="341">
        <v>500</v>
      </c>
      <c r="D394" s="341">
        <v>500</v>
      </c>
      <c r="E394" s="338">
        <v>100</v>
      </c>
      <c r="F394" s="339">
        <v>100</v>
      </c>
    </row>
    <row r="395" ht="30.6" customHeight="1" spans="1:6">
      <c r="A395" s="145" t="s">
        <v>346</v>
      </c>
      <c r="B395" s="344"/>
      <c r="C395" s="341">
        <v>5814</v>
      </c>
      <c r="D395" s="341">
        <v>5814</v>
      </c>
      <c r="E395" s="338">
        <v>100</v>
      </c>
      <c r="F395" s="339">
        <v>184.10386320456</v>
      </c>
    </row>
    <row r="396" ht="30.6" customHeight="1" spans="1:6">
      <c r="A396" s="185" t="s">
        <v>347</v>
      </c>
      <c r="B396" s="340">
        <v>1869</v>
      </c>
      <c r="C396" s="341">
        <v>2329</v>
      </c>
      <c r="D396" s="341">
        <v>2329</v>
      </c>
      <c r="E396" s="338">
        <v>100</v>
      </c>
      <c r="F396" s="339">
        <v>102.283706631533</v>
      </c>
    </row>
    <row r="397" ht="30.6" customHeight="1" spans="1:6">
      <c r="A397" s="145" t="s">
        <v>348</v>
      </c>
      <c r="B397" s="340">
        <v>1869</v>
      </c>
      <c r="C397" s="341">
        <v>2329</v>
      </c>
      <c r="D397" s="341">
        <v>2329</v>
      </c>
      <c r="E397" s="338">
        <v>100</v>
      </c>
      <c r="F397" s="339">
        <v>102.283706631533</v>
      </c>
    </row>
    <row r="398" ht="30.6" customHeight="1" spans="1:6">
      <c r="A398" s="185" t="s">
        <v>349</v>
      </c>
      <c r="B398" s="340">
        <v>105</v>
      </c>
      <c r="C398" s="341">
        <v>124</v>
      </c>
      <c r="D398" s="341">
        <v>124</v>
      </c>
      <c r="E398" s="338">
        <v>100</v>
      </c>
      <c r="F398" s="339"/>
    </row>
    <row r="399" ht="30.6" customHeight="1" spans="1:6">
      <c r="A399" s="345" t="s">
        <v>350</v>
      </c>
      <c r="B399" s="340">
        <v>105</v>
      </c>
      <c r="C399" s="341">
        <v>124</v>
      </c>
      <c r="D399" s="341">
        <v>124</v>
      </c>
      <c r="E399" s="338">
        <v>100</v>
      </c>
      <c r="F399" s="339"/>
    </row>
    <row r="400" ht="30.6" customHeight="1" spans="1:6">
      <c r="A400" s="185" t="s">
        <v>351</v>
      </c>
      <c r="B400" s="344"/>
      <c r="C400" s="341">
        <v>23</v>
      </c>
      <c r="D400" s="341">
        <v>23</v>
      </c>
      <c r="E400" s="338">
        <v>100</v>
      </c>
      <c r="F400" s="339">
        <v>7.64119601328904</v>
      </c>
    </row>
    <row r="401" ht="30.6" customHeight="1" spans="1:6">
      <c r="A401" s="145" t="s">
        <v>352</v>
      </c>
      <c r="B401" s="344"/>
      <c r="C401" s="341">
        <v>23</v>
      </c>
      <c r="D401" s="341">
        <v>23</v>
      </c>
      <c r="E401" s="338">
        <v>100</v>
      </c>
      <c r="F401" s="339">
        <v>7.64119601328904</v>
      </c>
    </row>
    <row r="402" ht="30.6" customHeight="1" spans="1:6">
      <c r="A402" s="185" t="s">
        <v>353</v>
      </c>
      <c r="B402" s="349">
        <v>46208</v>
      </c>
      <c r="C402" s="337">
        <v>70884</v>
      </c>
      <c r="D402" s="337">
        <v>70791</v>
      </c>
      <c r="E402" s="338">
        <v>99.8687997291349</v>
      </c>
      <c r="F402" s="339">
        <v>90.9804778367541</v>
      </c>
    </row>
    <row r="403" ht="30.6" customHeight="1" spans="1:6">
      <c r="A403" s="185" t="s">
        <v>354</v>
      </c>
      <c r="B403" s="340">
        <v>14002</v>
      </c>
      <c r="C403" s="341">
        <v>18235</v>
      </c>
      <c r="D403" s="341">
        <v>18142</v>
      </c>
      <c r="E403" s="338">
        <v>99.4899917740609</v>
      </c>
      <c r="F403" s="339">
        <v>84.3892455112103</v>
      </c>
    </row>
    <row r="404" ht="30.6" customHeight="1" spans="1:6">
      <c r="A404" s="145" t="s">
        <v>40</v>
      </c>
      <c r="B404" s="340">
        <v>1424</v>
      </c>
      <c r="C404" s="341">
        <v>1520</v>
      </c>
      <c r="D404" s="341">
        <v>1520</v>
      </c>
      <c r="E404" s="338">
        <v>100</v>
      </c>
      <c r="F404" s="339">
        <v>107.117688513037</v>
      </c>
    </row>
    <row r="405" ht="30.6" customHeight="1" spans="1:6">
      <c r="A405" s="145" t="s">
        <v>41</v>
      </c>
      <c r="B405" s="340">
        <v>140</v>
      </c>
      <c r="C405" s="341">
        <v>79</v>
      </c>
      <c r="D405" s="341">
        <v>79</v>
      </c>
      <c r="E405" s="338">
        <v>100</v>
      </c>
      <c r="F405" s="339">
        <v>53.3783783783784</v>
      </c>
    </row>
    <row r="406" ht="30.6" customHeight="1" spans="1:6">
      <c r="A406" s="145" t="s">
        <v>57</v>
      </c>
      <c r="B406" s="340">
        <v>1741</v>
      </c>
      <c r="C406" s="341">
        <v>1788</v>
      </c>
      <c r="D406" s="341">
        <v>1788</v>
      </c>
      <c r="E406" s="338">
        <v>100</v>
      </c>
      <c r="F406" s="339">
        <v>102.171428571429</v>
      </c>
    </row>
    <row r="407" ht="30.6" customHeight="1" spans="1:6">
      <c r="A407" s="145" t="s">
        <v>355</v>
      </c>
      <c r="B407" s="340">
        <v>1139</v>
      </c>
      <c r="C407" s="341">
        <v>1194</v>
      </c>
      <c r="D407" s="341">
        <v>1194</v>
      </c>
      <c r="E407" s="338">
        <v>100</v>
      </c>
      <c r="F407" s="339">
        <v>70.7765263781861</v>
      </c>
    </row>
    <row r="408" ht="30.6" customHeight="1" spans="1:6">
      <c r="A408" s="145" t="s">
        <v>356</v>
      </c>
      <c r="B408" s="344"/>
      <c r="C408" s="341">
        <v>19</v>
      </c>
      <c r="D408" s="341">
        <v>19</v>
      </c>
      <c r="E408" s="338">
        <v>100</v>
      </c>
      <c r="F408" s="339">
        <v>7.421875</v>
      </c>
    </row>
    <row r="409" ht="30.6" customHeight="1" spans="1:6">
      <c r="A409" s="145" t="s">
        <v>357</v>
      </c>
      <c r="B409" s="344"/>
      <c r="C409" s="341">
        <v>3</v>
      </c>
      <c r="D409" s="341">
        <v>3</v>
      </c>
      <c r="E409" s="338">
        <v>100</v>
      </c>
      <c r="F409" s="339">
        <v>9.09090909090909</v>
      </c>
    </row>
    <row r="410" ht="30.6" customHeight="1" spans="1:6">
      <c r="A410" s="145" t="s">
        <v>358</v>
      </c>
      <c r="B410" s="344">
        <v>47</v>
      </c>
      <c r="C410" s="341">
        <v>76</v>
      </c>
      <c r="D410" s="341">
        <v>76</v>
      </c>
      <c r="E410" s="338">
        <v>100</v>
      </c>
      <c r="F410" s="339">
        <v>131.034482758621</v>
      </c>
    </row>
    <row r="411" ht="30.6" customHeight="1" spans="1:6">
      <c r="A411" s="145" t="s">
        <v>359</v>
      </c>
      <c r="B411" s="344"/>
      <c r="C411" s="341">
        <v>5</v>
      </c>
      <c r="D411" s="341">
        <v>5</v>
      </c>
      <c r="E411" s="338">
        <v>100</v>
      </c>
      <c r="F411" s="339">
        <v>100</v>
      </c>
    </row>
    <row r="412" ht="30.6" customHeight="1" spans="1:6">
      <c r="A412" s="145" t="s">
        <v>360</v>
      </c>
      <c r="B412" s="344"/>
      <c r="C412" s="343">
        <v>0</v>
      </c>
      <c r="D412" s="343">
        <v>0</v>
      </c>
      <c r="E412" s="338"/>
      <c r="F412" s="339">
        <v>0</v>
      </c>
    </row>
    <row r="413" ht="30.6" customHeight="1" spans="1:6">
      <c r="A413" s="145" t="s">
        <v>361</v>
      </c>
      <c r="B413" s="344"/>
      <c r="C413" s="341">
        <v>6370</v>
      </c>
      <c r="D413" s="341">
        <v>6370</v>
      </c>
      <c r="E413" s="338">
        <v>100</v>
      </c>
      <c r="F413" s="339">
        <v>100.236034618411</v>
      </c>
    </row>
    <row r="414" ht="30.6" customHeight="1" spans="1:6">
      <c r="A414" s="145" t="s">
        <v>362</v>
      </c>
      <c r="B414" s="344"/>
      <c r="C414" s="341">
        <v>64</v>
      </c>
      <c r="D414" s="341">
        <v>64</v>
      </c>
      <c r="E414" s="338">
        <v>100</v>
      </c>
      <c r="F414" s="339">
        <v>47.4074074074074</v>
      </c>
    </row>
    <row r="415" ht="30.6" customHeight="1" spans="1:6">
      <c r="A415" s="145" t="s">
        <v>363</v>
      </c>
      <c r="B415" s="344"/>
      <c r="C415" s="341"/>
      <c r="D415" s="341"/>
      <c r="E415" s="338"/>
      <c r="F415" s="339"/>
    </row>
    <row r="416" ht="30.6" customHeight="1" spans="1:6">
      <c r="A416" s="145" t="s">
        <v>364</v>
      </c>
      <c r="B416" s="344"/>
      <c r="C416" s="343"/>
      <c r="D416" s="343"/>
      <c r="E416" s="338"/>
      <c r="F416" s="339"/>
    </row>
    <row r="417" ht="30.6" customHeight="1" spans="1:6">
      <c r="A417" s="145" t="s">
        <v>365</v>
      </c>
      <c r="B417" s="344"/>
      <c r="C417" s="343"/>
      <c r="D417" s="343"/>
      <c r="E417" s="338"/>
      <c r="F417" s="339"/>
    </row>
    <row r="418" ht="30.6" customHeight="1" spans="1:6">
      <c r="A418" s="145" t="s">
        <v>366</v>
      </c>
      <c r="B418" s="340">
        <v>3224</v>
      </c>
      <c r="C418" s="341">
        <v>225</v>
      </c>
      <c r="D418" s="341">
        <v>225</v>
      </c>
      <c r="E418" s="338">
        <v>100</v>
      </c>
      <c r="F418" s="339">
        <v>11.8421052631579</v>
      </c>
    </row>
    <row r="419" ht="30.6" customHeight="1" spans="1:6">
      <c r="A419" s="145" t="s">
        <v>367</v>
      </c>
      <c r="B419" s="344"/>
      <c r="C419" s="343">
        <v>93</v>
      </c>
      <c r="D419" s="343"/>
      <c r="E419" s="338"/>
      <c r="F419" s="339"/>
    </row>
    <row r="420" ht="30.6" customHeight="1" spans="1:6">
      <c r="A420" s="145" t="s">
        <v>368</v>
      </c>
      <c r="B420" s="340">
        <v>81</v>
      </c>
      <c r="C420" s="341">
        <v>105</v>
      </c>
      <c r="D420" s="341">
        <v>105</v>
      </c>
      <c r="E420" s="338">
        <v>100</v>
      </c>
      <c r="F420" s="339">
        <v>36.7132867132867</v>
      </c>
    </row>
    <row r="421" ht="30.6" customHeight="1" spans="1:6">
      <c r="A421" s="145" t="s">
        <v>369</v>
      </c>
      <c r="B421" s="340">
        <v>6206</v>
      </c>
      <c r="C421" s="341">
        <v>6694</v>
      </c>
      <c r="D421" s="341">
        <v>6694</v>
      </c>
      <c r="E421" s="338">
        <v>100</v>
      </c>
      <c r="F421" s="339">
        <v>95.5876053120091</v>
      </c>
    </row>
    <row r="422" ht="30.6" customHeight="1" spans="1:6">
      <c r="A422" s="185" t="s">
        <v>370</v>
      </c>
      <c r="B422" s="340">
        <v>715</v>
      </c>
      <c r="C422" s="341">
        <v>2435</v>
      </c>
      <c r="D422" s="341">
        <v>2435</v>
      </c>
      <c r="E422" s="338">
        <v>100</v>
      </c>
      <c r="F422" s="339">
        <v>138.273708120386</v>
      </c>
    </row>
    <row r="423" ht="30.6" customHeight="1" spans="1:6">
      <c r="A423" s="145" t="s">
        <v>40</v>
      </c>
      <c r="B423" s="340">
        <v>134</v>
      </c>
      <c r="C423" s="341">
        <v>172</v>
      </c>
      <c r="D423" s="341">
        <v>172</v>
      </c>
      <c r="E423" s="338">
        <v>100</v>
      </c>
      <c r="F423" s="339">
        <v>112.418300653595</v>
      </c>
    </row>
    <row r="424" ht="30.6" customHeight="1" spans="1:6">
      <c r="A424" s="145" t="s">
        <v>41</v>
      </c>
      <c r="B424" s="340">
        <v>10</v>
      </c>
      <c r="C424" s="341">
        <v>54</v>
      </c>
      <c r="D424" s="341">
        <v>54</v>
      </c>
      <c r="E424" s="338">
        <v>100</v>
      </c>
      <c r="F424" s="339">
        <v>385.714285714286</v>
      </c>
    </row>
    <row r="425" ht="30.6" customHeight="1" spans="1:6">
      <c r="A425" s="145" t="s">
        <v>371</v>
      </c>
      <c r="B425" s="340">
        <v>55</v>
      </c>
      <c r="C425" s="341">
        <v>103</v>
      </c>
      <c r="D425" s="341">
        <v>103</v>
      </c>
      <c r="E425" s="338">
        <v>100</v>
      </c>
      <c r="F425" s="339">
        <v>130.379746835443</v>
      </c>
    </row>
    <row r="426" ht="30.6" customHeight="1" spans="1:6">
      <c r="A426" s="145" t="s">
        <v>372</v>
      </c>
      <c r="B426" s="344"/>
      <c r="C426" s="341">
        <v>637</v>
      </c>
      <c r="D426" s="341">
        <v>637</v>
      </c>
      <c r="E426" s="338">
        <v>100</v>
      </c>
      <c r="F426" s="339">
        <v>194.207317073171</v>
      </c>
    </row>
    <row r="427" ht="30.6" customHeight="1" spans="1:6">
      <c r="A427" s="345" t="s">
        <v>373</v>
      </c>
      <c r="B427" s="340">
        <v>210</v>
      </c>
      <c r="C427" s="341">
        <v>160</v>
      </c>
      <c r="D427" s="341">
        <v>160</v>
      </c>
      <c r="E427" s="338">
        <v>100</v>
      </c>
      <c r="F427" s="339"/>
    </row>
    <row r="428" ht="30.6" customHeight="1" spans="1:6">
      <c r="A428" s="145" t="s">
        <v>374</v>
      </c>
      <c r="B428" s="344"/>
      <c r="C428" s="341">
        <v>112</v>
      </c>
      <c r="D428" s="341">
        <v>112</v>
      </c>
      <c r="E428" s="338">
        <v>100</v>
      </c>
      <c r="F428" s="339">
        <v>160</v>
      </c>
    </row>
    <row r="429" ht="30.6" customHeight="1" spans="1:6">
      <c r="A429" s="145" t="s">
        <v>375</v>
      </c>
      <c r="B429" s="344"/>
      <c r="C429" s="341">
        <v>360</v>
      </c>
      <c r="D429" s="341">
        <v>360</v>
      </c>
      <c r="E429" s="338">
        <v>100</v>
      </c>
      <c r="F429" s="339">
        <v>81.447963800905</v>
      </c>
    </row>
    <row r="430" ht="30.6" customHeight="1" spans="1:6">
      <c r="A430" s="145" t="s">
        <v>376</v>
      </c>
      <c r="B430" s="344"/>
      <c r="C430" s="341">
        <v>28</v>
      </c>
      <c r="D430" s="341">
        <v>28</v>
      </c>
      <c r="E430" s="338">
        <v>100</v>
      </c>
      <c r="F430" s="339">
        <v>9.33333333333333</v>
      </c>
    </row>
    <row r="431" ht="30.6" customHeight="1" spans="1:6">
      <c r="A431" s="145" t="s">
        <v>377</v>
      </c>
      <c r="B431" s="344"/>
      <c r="C431" s="341">
        <v>15</v>
      </c>
      <c r="D431" s="341">
        <v>15</v>
      </c>
      <c r="E431" s="338">
        <v>100</v>
      </c>
      <c r="F431" s="339">
        <v>35.7142857142857</v>
      </c>
    </row>
    <row r="432" ht="30.6" customHeight="1" spans="1:6">
      <c r="A432" s="345" t="s">
        <v>378</v>
      </c>
      <c r="B432" s="340">
        <v>100</v>
      </c>
      <c r="C432" s="341">
        <v>100</v>
      </c>
      <c r="D432" s="341">
        <v>100</v>
      </c>
      <c r="E432" s="338">
        <v>100</v>
      </c>
      <c r="F432" s="339"/>
    </row>
    <row r="433" ht="30.6" customHeight="1" spans="1:6">
      <c r="A433" s="145" t="s">
        <v>379</v>
      </c>
      <c r="B433" s="344"/>
      <c r="C433" s="343"/>
      <c r="D433" s="343"/>
      <c r="E433" s="338"/>
      <c r="F433" s="339"/>
    </row>
    <row r="434" ht="30.6" customHeight="1" spans="1:6">
      <c r="A434" s="145" t="s">
        <v>380</v>
      </c>
      <c r="B434" s="344">
        <v>6</v>
      </c>
      <c r="C434" s="341">
        <v>36</v>
      </c>
      <c r="D434" s="341">
        <v>36</v>
      </c>
      <c r="E434" s="338">
        <v>100</v>
      </c>
      <c r="F434" s="339">
        <v>1200</v>
      </c>
    </row>
    <row r="435" ht="30.6" customHeight="1" spans="1:6">
      <c r="A435" s="145" t="s">
        <v>381</v>
      </c>
      <c r="B435" s="344">
        <v>200</v>
      </c>
      <c r="C435" s="341">
        <v>658</v>
      </c>
      <c r="D435" s="341">
        <v>658</v>
      </c>
      <c r="E435" s="338">
        <v>100</v>
      </c>
      <c r="F435" s="339">
        <v>212.258064516129</v>
      </c>
    </row>
    <row r="436" ht="30.6" customHeight="1" spans="1:6">
      <c r="A436" s="185" t="s">
        <v>382</v>
      </c>
      <c r="B436" s="340">
        <v>2130</v>
      </c>
      <c r="C436" s="341">
        <v>5337</v>
      </c>
      <c r="D436" s="341">
        <v>5337</v>
      </c>
      <c r="E436" s="338">
        <v>100</v>
      </c>
      <c r="F436" s="339">
        <v>57.6225437270568</v>
      </c>
    </row>
    <row r="437" ht="30.6" customHeight="1" spans="1:6">
      <c r="A437" s="145" t="s">
        <v>40</v>
      </c>
      <c r="B437" s="340">
        <v>78</v>
      </c>
      <c r="C437" s="341">
        <v>279</v>
      </c>
      <c r="D437" s="341">
        <v>279</v>
      </c>
      <c r="E437" s="338">
        <v>100</v>
      </c>
      <c r="F437" s="339">
        <v>94.5762711864407</v>
      </c>
    </row>
    <row r="438" ht="30.6" customHeight="1" spans="1:6">
      <c r="A438" s="145" t="s">
        <v>41</v>
      </c>
      <c r="B438" s="340">
        <v>200</v>
      </c>
      <c r="C438" s="341">
        <v>66</v>
      </c>
      <c r="D438" s="341">
        <v>66</v>
      </c>
      <c r="E438" s="338">
        <v>100</v>
      </c>
      <c r="F438" s="339">
        <v>31.7307692307692</v>
      </c>
    </row>
    <row r="439" ht="30.6" customHeight="1" spans="1:6">
      <c r="A439" s="345" t="s">
        <v>383</v>
      </c>
      <c r="B439" s="340">
        <v>174</v>
      </c>
      <c r="C439" s="341">
        <v>174</v>
      </c>
      <c r="D439" s="341">
        <v>174</v>
      </c>
      <c r="E439" s="338">
        <v>100</v>
      </c>
      <c r="F439" s="339"/>
    </row>
    <row r="440" ht="30.6" customHeight="1" spans="1:6">
      <c r="A440" s="145" t="s">
        <v>384</v>
      </c>
      <c r="B440" s="344"/>
      <c r="C440" s="341">
        <v>2</v>
      </c>
      <c r="D440" s="341">
        <v>2</v>
      </c>
      <c r="E440" s="338">
        <v>100</v>
      </c>
      <c r="F440" s="339">
        <v>0.148038490007402</v>
      </c>
    </row>
    <row r="441" ht="30.6" customHeight="1" spans="1:6">
      <c r="A441" s="345" t="s">
        <v>385</v>
      </c>
      <c r="B441" s="340">
        <v>219</v>
      </c>
      <c r="C441" s="341">
        <v>246</v>
      </c>
      <c r="D441" s="341">
        <v>246</v>
      </c>
      <c r="E441" s="338">
        <v>100</v>
      </c>
      <c r="F441" s="339"/>
    </row>
    <row r="442" ht="30.6" customHeight="1" spans="1:6">
      <c r="A442" s="345" t="s">
        <v>386</v>
      </c>
      <c r="B442" s="344"/>
      <c r="C442" s="341">
        <v>30</v>
      </c>
      <c r="D442" s="341">
        <v>30</v>
      </c>
      <c r="E442" s="338">
        <v>100</v>
      </c>
      <c r="F442" s="339"/>
    </row>
    <row r="443" ht="30.6" customHeight="1" spans="1:6">
      <c r="A443" s="145" t="s">
        <v>387</v>
      </c>
      <c r="B443" s="340">
        <v>44</v>
      </c>
      <c r="C443" s="341">
        <v>58</v>
      </c>
      <c r="D443" s="341">
        <v>58</v>
      </c>
      <c r="E443" s="338">
        <v>100</v>
      </c>
      <c r="F443" s="339">
        <v>6.63615560640732</v>
      </c>
    </row>
    <row r="444" ht="30.6" customHeight="1" spans="1:6">
      <c r="A444" s="145" t="s">
        <v>388</v>
      </c>
      <c r="B444" s="344"/>
      <c r="C444" s="341">
        <v>10</v>
      </c>
      <c r="D444" s="341">
        <v>10</v>
      </c>
      <c r="E444" s="338">
        <v>100</v>
      </c>
      <c r="F444" s="339"/>
    </row>
    <row r="445" ht="30.6" customHeight="1" spans="1:6">
      <c r="A445" s="145" t="s">
        <v>389</v>
      </c>
      <c r="B445" s="344">
        <v>33</v>
      </c>
      <c r="C445" s="341">
        <v>102</v>
      </c>
      <c r="D445" s="341">
        <v>102</v>
      </c>
      <c r="E445" s="338">
        <v>100</v>
      </c>
      <c r="F445" s="339">
        <v>309.090909090909</v>
      </c>
    </row>
    <row r="446" ht="30.6" customHeight="1" spans="1:6">
      <c r="A446" s="145" t="s">
        <v>390</v>
      </c>
      <c r="B446" s="344"/>
      <c r="C446" s="341">
        <v>12</v>
      </c>
      <c r="D446" s="341">
        <v>12</v>
      </c>
      <c r="E446" s="338">
        <v>100</v>
      </c>
      <c r="F446" s="339">
        <v>1.07719928186715</v>
      </c>
    </row>
    <row r="447" ht="30.6" customHeight="1" spans="1:6">
      <c r="A447" s="145" t="s">
        <v>391</v>
      </c>
      <c r="B447" s="344"/>
      <c r="C447" s="343">
        <v>0</v>
      </c>
      <c r="D447" s="343">
        <v>0</v>
      </c>
      <c r="E447" s="338"/>
      <c r="F447" s="339">
        <v>0</v>
      </c>
    </row>
    <row r="448" ht="30.6" customHeight="1" spans="1:6">
      <c r="A448" s="145" t="s">
        <v>392</v>
      </c>
      <c r="B448" s="340">
        <v>182</v>
      </c>
      <c r="C448" s="341">
        <v>137</v>
      </c>
      <c r="D448" s="341">
        <v>137</v>
      </c>
      <c r="E448" s="338">
        <v>100</v>
      </c>
      <c r="F448" s="339">
        <v>40.2941176470588</v>
      </c>
    </row>
    <row r="449" ht="30.6" customHeight="1" spans="1:6">
      <c r="A449" s="345" t="s">
        <v>393</v>
      </c>
      <c r="B449" s="344"/>
      <c r="C449" s="341">
        <v>46</v>
      </c>
      <c r="D449" s="341">
        <v>46</v>
      </c>
      <c r="E449" s="338">
        <v>100</v>
      </c>
      <c r="F449" s="339"/>
    </row>
    <row r="450" ht="30.6" customHeight="1" spans="1:6">
      <c r="A450" s="145" t="s">
        <v>394</v>
      </c>
      <c r="B450" s="344"/>
      <c r="C450" s="341"/>
      <c r="D450" s="341"/>
      <c r="E450" s="338"/>
      <c r="F450" s="339"/>
    </row>
    <row r="451" ht="30.6" customHeight="1" spans="1:6">
      <c r="A451" s="145" t="s">
        <v>395</v>
      </c>
      <c r="B451" s="344"/>
      <c r="C451" s="341">
        <v>463</v>
      </c>
      <c r="D451" s="341">
        <v>463</v>
      </c>
      <c r="E451" s="338">
        <v>100</v>
      </c>
      <c r="F451" s="339">
        <v>52.4943310657596</v>
      </c>
    </row>
    <row r="452" ht="30.6" customHeight="1" spans="1:6">
      <c r="A452" s="145" t="s">
        <v>396</v>
      </c>
      <c r="B452" s="340">
        <v>1200</v>
      </c>
      <c r="C452" s="341">
        <v>3712</v>
      </c>
      <c r="D452" s="341">
        <v>3712</v>
      </c>
      <c r="E452" s="338">
        <v>100</v>
      </c>
      <c r="F452" s="339">
        <v>692.537313432836</v>
      </c>
    </row>
    <row r="453" ht="30.6" customHeight="1" spans="1:6">
      <c r="A453" s="185" t="s">
        <v>397</v>
      </c>
      <c r="B453" s="340">
        <v>18696</v>
      </c>
      <c r="C453" s="341">
        <v>23304</v>
      </c>
      <c r="D453" s="341">
        <v>23304</v>
      </c>
      <c r="E453" s="338">
        <v>100</v>
      </c>
      <c r="F453" s="339">
        <v>95.1067216259234</v>
      </c>
    </row>
    <row r="454" ht="30.6" customHeight="1" spans="1:6">
      <c r="A454" s="145" t="s">
        <v>40</v>
      </c>
      <c r="B454" s="340">
        <v>150</v>
      </c>
      <c r="C454" s="341">
        <v>196</v>
      </c>
      <c r="D454" s="341">
        <v>196</v>
      </c>
      <c r="E454" s="338">
        <v>100</v>
      </c>
      <c r="F454" s="339">
        <v>110.112359550562</v>
      </c>
    </row>
    <row r="455" ht="30.6" customHeight="1" spans="1:6">
      <c r="A455" s="145" t="s">
        <v>41</v>
      </c>
      <c r="B455" s="340">
        <v>100</v>
      </c>
      <c r="C455" s="341">
        <v>80</v>
      </c>
      <c r="D455" s="341">
        <v>80</v>
      </c>
      <c r="E455" s="338">
        <v>100</v>
      </c>
      <c r="F455" s="339">
        <v>77.6699029126214</v>
      </c>
    </row>
    <row r="456" ht="30.6" customHeight="1" spans="1:6">
      <c r="A456" s="145" t="s">
        <v>398</v>
      </c>
      <c r="B456" s="340">
        <v>6300</v>
      </c>
      <c r="C456" s="341">
        <v>3718</v>
      </c>
      <c r="D456" s="341">
        <v>3718</v>
      </c>
      <c r="E456" s="338">
        <v>100</v>
      </c>
      <c r="F456" s="339">
        <v>56.9546568627451</v>
      </c>
    </row>
    <row r="457" ht="30.6" customHeight="1" spans="1:6">
      <c r="A457" s="145" t="s">
        <v>399</v>
      </c>
      <c r="B457" s="344"/>
      <c r="C457" s="343"/>
      <c r="D457" s="343"/>
      <c r="E457" s="338"/>
      <c r="F457" s="339"/>
    </row>
    <row r="458" ht="30.6" customHeight="1" spans="1:6">
      <c r="A458" s="345" t="s">
        <v>400</v>
      </c>
      <c r="B458" s="344"/>
      <c r="C458" s="341">
        <v>394</v>
      </c>
      <c r="D458" s="341">
        <v>394</v>
      </c>
      <c r="E458" s="338">
        <v>100</v>
      </c>
      <c r="F458" s="339"/>
    </row>
    <row r="459" ht="30.6" customHeight="1" spans="1:6">
      <c r="A459" s="145" t="s">
        <v>401</v>
      </c>
      <c r="B459" s="340">
        <v>12146</v>
      </c>
      <c r="C459" s="341">
        <v>18916</v>
      </c>
      <c r="D459" s="341">
        <v>18916</v>
      </c>
      <c r="E459" s="338">
        <v>100</v>
      </c>
      <c r="F459" s="339">
        <v>106.906295919521</v>
      </c>
    </row>
    <row r="460" ht="30.6" customHeight="1" spans="1:6">
      <c r="A460" s="185" t="s">
        <v>402</v>
      </c>
      <c r="B460" s="340">
        <v>1500</v>
      </c>
      <c r="C460" s="341">
        <v>2154</v>
      </c>
      <c r="D460" s="341">
        <v>2154</v>
      </c>
      <c r="E460" s="338">
        <v>100</v>
      </c>
      <c r="F460" s="339">
        <v>105.847665847666</v>
      </c>
    </row>
    <row r="461" ht="30.6" customHeight="1" spans="1:6">
      <c r="A461" s="145" t="s">
        <v>403</v>
      </c>
      <c r="B461" s="340">
        <v>25</v>
      </c>
      <c r="C461" s="341">
        <v>54</v>
      </c>
      <c r="D461" s="341">
        <v>54</v>
      </c>
      <c r="E461" s="338">
        <v>100</v>
      </c>
      <c r="F461" s="339">
        <v>122.727272727273</v>
      </c>
    </row>
    <row r="462" ht="30.6" customHeight="1" spans="1:6">
      <c r="A462" s="145" t="s">
        <v>404</v>
      </c>
      <c r="B462" s="340">
        <v>1475</v>
      </c>
      <c r="C462" s="341">
        <v>2065</v>
      </c>
      <c r="D462" s="341">
        <v>2065</v>
      </c>
      <c r="E462" s="338">
        <v>100</v>
      </c>
      <c r="F462" s="339">
        <v>156.320968962907</v>
      </c>
    </row>
    <row r="463" ht="30.6" customHeight="1" spans="1:6">
      <c r="A463" s="145" t="s">
        <v>405</v>
      </c>
      <c r="B463" s="344"/>
      <c r="C463" s="341">
        <v>35</v>
      </c>
      <c r="D463" s="341">
        <v>35</v>
      </c>
      <c r="E463" s="338">
        <v>100</v>
      </c>
      <c r="F463" s="339">
        <v>5.22388059701492</v>
      </c>
    </row>
    <row r="464" ht="30.6" customHeight="1" spans="1:6">
      <c r="A464" s="185" t="s">
        <v>406</v>
      </c>
      <c r="B464" s="340">
        <v>8165</v>
      </c>
      <c r="C464" s="341">
        <v>14992</v>
      </c>
      <c r="D464" s="341">
        <v>14992</v>
      </c>
      <c r="E464" s="338">
        <v>100</v>
      </c>
      <c r="F464" s="339">
        <v>122.764493940387</v>
      </c>
    </row>
    <row r="465" ht="30.6" customHeight="1" spans="1:6">
      <c r="A465" s="145" t="s">
        <v>407</v>
      </c>
      <c r="B465" s="344"/>
      <c r="C465" s="341">
        <v>1990</v>
      </c>
      <c r="D465" s="341">
        <v>1990</v>
      </c>
      <c r="E465" s="338">
        <v>100</v>
      </c>
      <c r="F465" s="339">
        <v>56.1670900366921</v>
      </c>
    </row>
    <row r="466" ht="30.6" customHeight="1" spans="1:6">
      <c r="A466" s="145" t="s">
        <v>408</v>
      </c>
      <c r="B466" s="340">
        <v>4888</v>
      </c>
      <c r="C466" s="341">
        <v>7976</v>
      </c>
      <c r="D466" s="341">
        <v>7976</v>
      </c>
      <c r="E466" s="338">
        <v>100</v>
      </c>
      <c r="F466" s="339">
        <v>205.673027333677</v>
      </c>
    </row>
    <row r="467" ht="30.6" customHeight="1" spans="1:6">
      <c r="A467" s="345" t="s">
        <v>409</v>
      </c>
      <c r="B467" s="344"/>
      <c r="C467" s="341">
        <v>510</v>
      </c>
      <c r="D467" s="341">
        <v>510</v>
      </c>
      <c r="E467" s="338">
        <v>100</v>
      </c>
      <c r="F467" s="339"/>
    </row>
    <row r="468" ht="30.6" customHeight="1" spans="1:6">
      <c r="A468" s="145" t="s">
        <v>410</v>
      </c>
      <c r="B468" s="340">
        <v>3277</v>
      </c>
      <c r="C468" s="341">
        <v>3962</v>
      </c>
      <c r="D468" s="341">
        <v>3962</v>
      </c>
      <c r="E468" s="338">
        <v>100</v>
      </c>
      <c r="F468" s="339">
        <v>82.6967230223335</v>
      </c>
    </row>
    <row r="469" ht="30.6" customHeight="1" spans="1:6">
      <c r="A469" s="345" t="s">
        <v>411</v>
      </c>
      <c r="B469" s="344"/>
      <c r="C469" s="341">
        <v>554</v>
      </c>
      <c r="D469" s="341">
        <v>554</v>
      </c>
      <c r="E469" s="338">
        <v>100</v>
      </c>
      <c r="F469" s="339"/>
    </row>
    <row r="470" ht="30.6" customHeight="1" spans="1:6">
      <c r="A470" s="185" t="s">
        <v>412</v>
      </c>
      <c r="B470" s="349"/>
      <c r="C470" s="341">
        <v>2957</v>
      </c>
      <c r="D470" s="341">
        <v>2957</v>
      </c>
      <c r="E470" s="338">
        <v>100</v>
      </c>
      <c r="F470" s="339">
        <v>107.99853907962</v>
      </c>
    </row>
    <row r="471" ht="30.6" customHeight="1" spans="1:6">
      <c r="A471" s="145" t="s">
        <v>413</v>
      </c>
      <c r="B471" s="344"/>
      <c r="C471" s="341"/>
      <c r="D471" s="341"/>
      <c r="E471" s="338"/>
      <c r="F471" s="339"/>
    </row>
    <row r="472" ht="30.6" customHeight="1" spans="1:6">
      <c r="A472" s="145" t="s">
        <v>414</v>
      </c>
      <c r="B472" s="344"/>
      <c r="C472" s="341">
        <v>1576</v>
      </c>
      <c r="D472" s="341">
        <v>1576</v>
      </c>
      <c r="E472" s="338">
        <v>100</v>
      </c>
      <c r="F472" s="339">
        <v>94.9397590361446</v>
      </c>
    </row>
    <row r="473" ht="30.6" customHeight="1" spans="1:6">
      <c r="A473" s="345" t="s">
        <v>415</v>
      </c>
      <c r="B473" s="344"/>
      <c r="C473" s="341">
        <v>1343</v>
      </c>
      <c r="D473" s="341">
        <v>1343</v>
      </c>
      <c r="E473" s="338">
        <v>100</v>
      </c>
      <c r="F473" s="339"/>
    </row>
    <row r="474" ht="30.6" customHeight="1" spans="1:6">
      <c r="A474" s="145" t="s">
        <v>416</v>
      </c>
      <c r="B474" s="344"/>
      <c r="C474" s="343"/>
      <c r="D474" s="343"/>
      <c r="E474" s="338"/>
      <c r="F474" s="339"/>
    </row>
    <row r="475" ht="30.6" customHeight="1" spans="1:6">
      <c r="A475" s="345" t="s">
        <v>417</v>
      </c>
      <c r="B475" s="344"/>
      <c r="C475" s="341">
        <v>38</v>
      </c>
      <c r="D475" s="341">
        <v>38</v>
      </c>
      <c r="E475" s="338">
        <v>100</v>
      </c>
      <c r="F475" s="339"/>
    </row>
    <row r="476" ht="30.6" customHeight="1" spans="1:6">
      <c r="A476" s="185" t="s">
        <v>418</v>
      </c>
      <c r="B476" s="340">
        <v>1000</v>
      </c>
      <c r="C476" s="341">
        <v>1470</v>
      </c>
      <c r="D476" s="341">
        <v>1470</v>
      </c>
      <c r="E476" s="338">
        <v>100</v>
      </c>
      <c r="F476" s="339">
        <v>38.6842105263158</v>
      </c>
    </row>
    <row r="477" ht="30.6" customHeight="1" spans="1:6">
      <c r="A477" s="145" t="s">
        <v>419</v>
      </c>
      <c r="B477" s="340">
        <v>1000</v>
      </c>
      <c r="C477" s="341">
        <v>1470</v>
      </c>
      <c r="D477" s="341">
        <v>1470</v>
      </c>
      <c r="E477" s="338">
        <v>100</v>
      </c>
      <c r="F477" s="339">
        <v>38.6842105263158</v>
      </c>
    </row>
    <row r="478" ht="30.6" customHeight="1" spans="1:6">
      <c r="A478" s="185" t="s">
        <v>420</v>
      </c>
      <c r="B478" s="349">
        <v>8765</v>
      </c>
      <c r="C478" s="337">
        <v>28560</v>
      </c>
      <c r="D478" s="337">
        <v>28449</v>
      </c>
      <c r="E478" s="338">
        <v>99.6113445378151</v>
      </c>
      <c r="F478" s="339">
        <v>112.687158361721</v>
      </c>
    </row>
    <row r="479" ht="30.6" customHeight="1" spans="1:6">
      <c r="A479" s="185" t="s">
        <v>421</v>
      </c>
      <c r="B479" s="340">
        <v>8765</v>
      </c>
      <c r="C479" s="341">
        <v>26570</v>
      </c>
      <c r="D479" s="341">
        <v>26570</v>
      </c>
      <c r="E479" s="338">
        <v>100</v>
      </c>
      <c r="F479" s="339">
        <v>169.16024702362</v>
      </c>
    </row>
    <row r="480" ht="30.6" customHeight="1" spans="1:6">
      <c r="A480" s="145" t="s">
        <v>40</v>
      </c>
      <c r="B480" s="340">
        <v>144</v>
      </c>
      <c r="C480" s="341">
        <v>163</v>
      </c>
      <c r="D480" s="341">
        <v>163</v>
      </c>
      <c r="E480" s="338">
        <v>100</v>
      </c>
      <c r="F480" s="339">
        <v>132.520325203252</v>
      </c>
    </row>
    <row r="481" ht="30.6" customHeight="1" spans="1:6">
      <c r="A481" s="145" t="s">
        <v>41</v>
      </c>
      <c r="B481" s="344"/>
      <c r="C481" s="341">
        <v>9</v>
      </c>
      <c r="D481" s="341">
        <v>9</v>
      </c>
      <c r="E481" s="338">
        <v>100</v>
      </c>
      <c r="F481" s="339">
        <v>180</v>
      </c>
    </row>
    <row r="482" ht="30.6" customHeight="1" spans="1:6">
      <c r="A482" s="145" t="s">
        <v>422</v>
      </c>
      <c r="B482" s="344"/>
      <c r="C482" s="341">
        <v>11795</v>
      </c>
      <c r="D482" s="341">
        <v>11795</v>
      </c>
      <c r="E482" s="338">
        <v>100</v>
      </c>
      <c r="F482" s="339"/>
    </row>
    <row r="483" ht="30.6" customHeight="1" spans="1:6">
      <c r="A483" s="145" t="s">
        <v>423</v>
      </c>
      <c r="B483" s="340">
        <v>4057</v>
      </c>
      <c r="C483" s="341">
        <v>1383</v>
      </c>
      <c r="D483" s="341">
        <v>1383</v>
      </c>
      <c r="E483" s="338">
        <v>100</v>
      </c>
      <c r="F483" s="339">
        <v>33.0544933078394</v>
      </c>
    </row>
    <row r="484" ht="30.6" customHeight="1" spans="1:6">
      <c r="A484" s="145" t="s">
        <v>424</v>
      </c>
      <c r="B484" s="344"/>
      <c r="C484" s="343"/>
      <c r="D484" s="343"/>
      <c r="E484" s="338"/>
      <c r="F484" s="339"/>
    </row>
    <row r="485" ht="30.6" customHeight="1" spans="1:6">
      <c r="A485" s="345" t="s">
        <v>425</v>
      </c>
      <c r="B485" s="344"/>
      <c r="C485" s="341">
        <v>5</v>
      </c>
      <c r="D485" s="341">
        <v>5</v>
      </c>
      <c r="E485" s="338">
        <v>100</v>
      </c>
      <c r="F485" s="339"/>
    </row>
    <row r="486" ht="30.6" customHeight="1" spans="1:6">
      <c r="A486" s="345" t="s">
        <v>426</v>
      </c>
      <c r="B486" s="340">
        <v>39</v>
      </c>
      <c r="C486" s="341">
        <v>59</v>
      </c>
      <c r="D486" s="341">
        <v>59</v>
      </c>
      <c r="E486" s="338">
        <v>100</v>
      </c>
      <c r="F486" s="339"/>
    </row>
    <row r="487" ht="30.6" customHeight="1" spans="1:6">
      <c r="A487" s="145" t="s">
        <v>427</v>
      </c>
      <c r="B487" s="340">
        <v>852</v>
      </c>
      <c r="C487" s="341">
        <v>847</v>
      </c>
      <c r="D487" s="341">
        <v>847</v>
      </c>
      <c r="E487" s="338">
        <v>100</v>
      </c>
      <c r="F487" s="339">
        <v>147.8184991274</v>
      </c>
    </row>
    <row r="488" ht="30.6" customHeight="1" spans="1:6">
      <c r="A488" s="145" t="s">
        <v>428</v>
      </c>
      <c r="B488" s="344"/>
      <c r="C488" s="341">
        <v>55</v>
      </c>
      <c r="D488" s="341">
        <v>55</v>
      </c>
      <c r="E488" s="338">
        <v>100</v>
      </c>
      <c r="F488" s="339"/>
    </row>
    <row r="489" ht="30.6" customHeight="1" spans="1:6">
      <c r="A489" s="145" t="s">
        <v>429</v>
      </c>
      <c r="B489" s="340">
        <v>371</v>
      </c>
      <c r="C489" s="341">
        <v>647</v>
      </c>
      <c r="D489" s="341">
        <v>647</v>
      </c>
      <c r="E489" s="338">
        <v>100</v>
      </c>
      <c r="F489" s="339">
        <v>151.8779342723</v>
      </c>
    </row>
    <row r="490" ht="30.6" customHeight="1" spans="1:6">
      <c r="A490" s="145" t="s">
        <v>430</v>
      </c>
      <c r="B490" s="344"/>
      <c r="C490" s="341">
        <v>11587</v>
      </c>
      <c r="D490" s="341">
        <v>11587</v>
      </c>
      <c r="E490" s="338">
        <v>100</v>
      </c>
      <c r="F490" s="339">
        <v>180.342412451362</v>
      </c>
    </row>
    <row r="491" ht="30.6" customHeight="1" spans="1:6">
      <c r="A491" s="145" t="s">
        <v>431</v>
      </c>
      <c r="B491" s="340">
        <v>3302</v>
      </c>
      <c r="C491" s="341">
        <v>20</v>
      </c>
      <c r="D491" s="341">
        <v>20</v>
      </c>
      <c r="E491" s="338">
        <v>100</v>
      </c>
      <c r="F491" s="339">
        <v>0.565770862800566</v>
      </c>
    </row>
    <row r="492" ht="30.6" customHeight="1" spans="1:6">
      <c r="A492" s="185" t="s">
        <v>432</v>
      </c>
      <c r="B492" s="344"/>
      <c r="C492" s="341">
        <v>962</v>
      </c>
      <c r="D492" s="341">
        <v>962</v>
      </c>
      <c r="E492" s="338">
        <v>100</v>
      </c>
      <c r="F492" s="339">
        <v>103.440860215054</v>
      </c>
    </row>
    <row r="493" ht="30.6" customHeight="1" spans="1:6">
      <c r="A493" s="145" t="s">
        <v>433</v>
      </c>
      <c r="B493" s="344"/>
      <c r="C493" s="341">
        <v>156</v>
      </c>
      <c r="D493" s="341">
        <v>156</v>
      </c>
      <c r="E493" s="338">
        <v>100</v>
      </c>
      <c r="F493" s="339">
        <v>143.119266055046</v>
      </c>
    </row>
    <row r="494" ht="30.6" customHeight="1" spans="1:6">
      <c r="A494" s="345" t="s">
        <v>434</v>
      </c>
      <c r="B494" s="344"/>
      <c r="C494" s="341">
        <v>585</v>
      </c>
      <c r="D494" s="341">
        <v>585</v>
      </c>
      <c r="E494" s="338">
        <v>100</v>
      </c>
      <c r="F494" s="339"/>
    </row>
    <row r="495" ht="30.6" customHeight="1" spans="1:6">
      <c r="A495" s="345" t="s">
        <v>435</v>
      </c>
      <c r="B495" s="344"/>
      <c r="C495" s="341">
        <v>22</v>
      </c>
      <c r="D495" s="341">
        <v>22</v>
      </c>
      <c r="E495" s="338">
        <v>100</v>
      </c>
      <c r="F495" s="339"/>
    </row>
    <row r="496" ht="30.6" customHeight="1" spans="1:6">
      <c r="A496" s="145" t="s">
        <v>436</v>
      </c>
      <c r="B496" s="344"/>
      <c r="C496" s="341">
        <v>199</v>
      </c>
      <c r="D496" s="341">
        <v>199</v>
      </c>
      <c r="E496" s="338">
        <v>100</v>
      </c>
      <c r="F496" s="339">
        <v>24.2387332521315</v>
      </c>
    </row>
    <row r="497" ht="30.6" customHeight="1" spans="1:6">
      <c r="A497" s="185" t="s">
        <v>437</v>
      </c>
      <c r="B497" s="344"/>
      <c r="C497" s="341">
        <v>1028</v>
      </c>
      <c r="D497" s="341">
        <v>917</v>
      </c>
      <c r="E497" s="338">
        <v>89.2023346303502</v>
      </c>
      <c r="F497" s="339">
        <v>10.6516436287606</v>
      </c>
    </row>
    <row r="498" ht="30.6" customHeight="1" spans="1:6">
      <c r="A498" s="145" t="s">
        <v>438</v>
      </c>
      <c r="B498" s="344"/>
      <c r="C498" s="341">
        <v>121</v>
      </c>
      <c r="D498" s="341">
        <v>10</v>
      </c>
      <c r="E498" s="338">
        <v>8.26446280991736</v>
      </c>
      <c r="F498" s="339">
        <v>100</v>
      </c>
    </row>
    <row r="499" ht="30.6" customHeight="1" spans="1:6">
      <c r="A499" s="145" t="s">
        <v>439</v>
      </c>
      <c r="B499" s="344"/>
      <c r="C499" s="341">
        <v>288</v>
      </c>
      <c r="D499" s="341">
        <v>288</v>
      </c>
      <c r="E499" s="338">
        <v>100</v>
      </c>
      <c r="F499" s="339">
        <v>23.7623762376238</v>
      </c>
    </row>
    <row r="500" ht="30.6" customHeight="1" spans="1:6">
      <c r="A500" s="145" t="s">
        <v>440</v>
      </c>
      <c r="B500" s="344"/>
      <c r="C500" s="341">
        <v>619</v>
      </c>
      <c r="D500" s="341">
        <v>619</v>
      </c>
      <c r="E500" s="338">
        <v>100</v>
      </c>
      <c r="F500" s="339">
        <v>8.3795857587654</v>
      </c>
    </row>
    <row r="501" ht="30.6" customHeight="1" spans="1:6">
      <c r="A501" s="185" t="s">
        <v>441</v>
      </c>
      <c r="B501" s="349"/>
      <c r="C501" s="343"/>
      <c r="D501" s="343"/>
      <c r="E501" s="338"/>
      <c r="F501" s="339"/>
    </row>
    <row r="502" ht="30.6" customHeight="1" spans="1:6">
      <c r="A502" s="145" t="s">
        <v>441</v>
      </c>
      <c r="B502" s="344"/>
      <c r="C502" s="343"/>
      <c r="D502" s="343"/>
      <c r="E502" s="338"/>
      <c r="F502" s="339"/>
    </row>
    <row r="503" ht="30.6" customHeight="1" spans="1:6">
      <c r="A503" s="185" t="s">
        <v>442</v>
      </c>
      <c r="B503" s="349">
        <v>450</v>
      </c>
      <c r="C503" s="337">
        <v>1137</v>
      </c>
      <c r="D503" s="337">
        <v>1137</v>
      </c>
      <c r="E503" s="338">
        <v>100</v>
      </c>
      <c r="F503" s="339">
        <v>118.314255983351</v>
      </c>
    </row>
    <row r="504" ht="30.6" customHeight="1" spans="1:6">
      <c r="A504" s="185" t="s">
        <v>443</v>
      </c>
      <c r="B504" s="349"/>
      <c r="C504" s="341">
        <v>364</v>
      </c>
      <c r="D504" s="341">
        <v>364</v>
      </c>
      <c r="E504" s="338">
        <v>100</v>
      </c>
      <c r="F504" s="339">
        <v>132.846715328467</v>
      </c>
    </row>
    <row r="505" ht="30.6" customHeight="1" spans="1:6">
      <c r="A505" s="145" t="s">
        <v>444</v>
      </c>
      <c r="B505" s="344"/>
      <c r="C505" s="341">
        <v>364</v>
      </c>
      <c r="D505" s="341">
        <v>364</v>
      </c>
      <c r="E505" s="338">
        <v>100</v>
      </c>
      <c r="F505" s="339">
        <v>132.846715328467</v>
      </c>
    </row>
    <row r="506" ht="30.6" customHeight="1" spans="1:6">
      <c r="A506" s="185" t="s">
        <v>445</v>
      </c>
      <c r="B506" s="340">
        <v>430</v>
      </c>
      <c r="C506" s="341">
        <v>578</v>
      </c>
      <c r="D506" s="341">
        <v>578</v>
      </c>
      <c r="E506" s="338">
        <v>100</v>
      </c>
      <c r="F506" s="339">
        <v>130.769230769231</v>
      </c>
    </row>
    <row r="507" ht="30.6" customHeight="1" spans="1:6">
      <c r="A507" s="145" t="s">
        <v>40</v>
      </c>
      <c r="B507" s="340">
        <v>160</v>
      </c>
      <c r="C507" s="341">
        <v>196</v>
      </c>
      <c r="D507" s="341">
        <v>196</v>
      </c>
      <c r="E507" s="338">
        <v>100</v>
      </c>
      <c r="F507" s="339">
        <v>118.787878787879</v>
      </c>
    </row>
    <row r="508" ht="30.6" customHeight="1" spans="1:6">
      <c r="A508" s="145" t="s">
        <v>41</v>
      </c>
      <c r="B508" s="340">
        <v>130</v>
      </c>
      <c r="C508" s="341">
        <v>32</v>
      </c>
      <c r="D508" s="341">
        <v>32</v>
      </c>
      <c r="E508" s="338">
        <v>100</v>
      </c>
      <c r="F508" s="339">
        <v>24.0601503759398</v>
      </c>
    </row>
    <row r="509" ht="30.6" customHeight="1" spans="1:6">
      <c r="A509" s="345" t="s">
        <v>446</v>
      </c>
      <c r="B509" s="344"/>
      <c r="C509" s="341">
        <v>120</v>
      </c>
      <c r="D509" s="341">
        <v>120</v>
      </c>
      <c r="E509" s="338">
        <v>100</v>
      </c>
      <c r="F509" s="339"/>
    </row>
    <row r="510" ht="30.6" customHeight="1" spans="1:6">
      <c r="A510" s="145" t="s">
        <v>447</v>
      </c>
      <c r="B510" s="340">
        <v>140</v>
      </c>
      <c r="C510" s="341">
        <v>230</v>
      </c>
      <c r="D510" s="341">
        <v>230</v>
      </c>
      <c r="E510" s="338">
        <v>100</v>
      </c>
      <c r="F510" s="339">
        <v>159.722222222222</v>
      </c>
    </row>
    <row r="511" ht="30.6" customHeight="1" spans="1:6">
      <c r="A511" s="185" t="s">
        <v>448</v>
      </c>
      <c r="B511" s="340">
        <v>20</v>
      </c>
      <c r="C511" s="341">
        <v>195</v>
      </c>
      <c r="D511" s="341">
        <v>195</v>
      </c>
      <c r="E511" s="338">
        <v>100</v>
      </c>
      <c r="F511" s="339">
        <v>79.5918367346939</v>
      </c>
    </row>
    <row r="512" ht="30.6" customHeight="1" spans="1:6">
      <c r="A512" s="145" t="s">
        <v>449</v>
      </c>
      <c r="B512" s="340">
        <v>10</v>
      </c>
      <c r="C512" s="341">
        <v>195</v>
      </c>
      <c r="D512" s="341">
        <v>195</v>
      </c>
      <c r="E512" s="338">
        <v>100</v>
      </c>
      <c r="F512" s="339">
        <v>90.6976744186046</v>
      </c>
    </row>
    <row r="513" ht="30.6" customHeight="1" spans="1:6">
      <c r="A513" s="145" t="s">
        <v>450</v>
      </c>
      <c r="B513" s="340">
        <v>10</v>
      </c>
      <c r="C513" s="343"/>
      <c r="D513" s="343"/>
      <c r="E513" s="338"/>
      <c r="F513" s="339"/>
    </row>
    <row r="514" ht="30.6" customHeight="1" spans="1:6">
      <c r="A514" s="185" t="s">
        <v>451</v>
      </c>
      <c r="B514" s="349">
        <v>835</v>
      </c>
      <c r="C514" s="337">
        <v>2570</v>
      </c>
      <c r="D514" s="337">
        <v>2570</v>
      </c>
      <c r="E514" s="338">
        <v>100</v>
      </c>
      <c r="F514" s="339">
        <v>191.93427931292</v>
      </c>
    </row>
    <row r="515" ht="30.6" customHeight="1" spans="1:6">
      <c r="A515" s="185" t="s">
        <v>452</v>
      </c>
      <c r="B515" s="340">
        <v>132</v>
      </c>
      <c r="C515" s="341">
        <v>1969</v>
      </c>
      <c r="D515" s="341">
        <v>1969</v>
      </c>
      <c r="E515" s="338">
        <v>100</v>
      </c>
      <c r="F515" s="339">
        <v>346.045694200351</v>
      </c>
    </row>
    <row r="516" ht="30.6" customHeight="1" spans="1:6">
      <c r="A516" s="145" t="s">
        <v>40</v>
      </c>
      <c r="B516" s="340">
        <v>90</v>
      </c>
      <c r="C516" s="341">
        <v>144</v>
      </c>
      <c r="D516" s="341">
        <v>144</v>
      </c>
      <c r="E516" s="338">
        <v>100</v>
      </c>
      <c r="F516" s="339">
        <v>109.090909090909</v>
      </c>
    </row>
    <row r="517" ht="30.6" customHeight="1" spans="1:6">
      <c r="A517" s="145" t="s">
        <v>41</v>
      </c>
      <c r="B517" s="340">
        <v>2</v>
      </c>
      <c r="C517" s="343"/>
      <c r="D517" s="343"/>
      <c r="E517" s="338"/>
      <c r="F517" s="339"/>
    </row>
    <row r="518" ht="30.6" customHeight="1" spans="1:6">
      <c r="A518" s="145" t="s">
        <v>453</v>
      </c>
      <c r="B518" s="340">
        <v>40</v>
      </c>
      <c r="C518" s="341">
        <v>1825</v>
      </c>
      <c r="D518" s="341">
        <v>1825</v>
      </c>
      <c r="E518" s="338">
        <v>100</v>
      </c>
      <c r="F518" s="339">
        <v>419.540229885057</v>
      </c>
    </row>
    <row r="519" ht="30.6" customHeight="1" spans="1:6">
      <c r="A519" s="185" t="s">
        <v>454</v>
      </c>
      <c r="B519" s="340">
        <v>703</v>
      </c>
      <c r="C519" s="341">
        <v>530</v>
      </c>
      <c r="D519" s="341">
        <v>530</v>
      </c>
      <c r="E519" s="338">
        <v>100</v>
      </c>
      <c r="F519" s="339">
        <v>65.512978986403</v>
      </c>
    </row>
    <row r="520" ht="30.6" customHeight="1" spans="1:6">
      <c r="A520" s="145" t="s">
        <v>40</v>
      </c>
      <c r="B520" s="340">
        <v>107</v>
      </c>
      <c r="C520" s="341">
        <v>152</v>
      </c>
      <c r="D520" s="341">
        <v>152</v>
      </c>
      <c r="E520" s="338">
        <v>100</v>
      </c>
      <c r="F520" s="339">
        <v>96.8152866242038</v>
      </c>
    </row>
    <row r="521" ht="30.6" customHeight="1" spans="1:6">
      <c r="A521" s="145" t="s">
        <v>41</v>
      </c>
      <c r="B521" s="340">
        <v>260</v>
      </c>
      <c r="C521" s="341"/>
      <c r="D521" s="341"/>
      <c r="E521" s="338"/>
      <c r="F521" s="339"/>
    </row>
    <row r="522" ht="30.6" customHeight="1" spans="1:6">
      <c r="A522" s="145" t="s">
        <v>455</v>
      </c>
      <c r="B522" s="344"/>
      <c r="C522" s="341">
        <v>6</v>
      </c>
      <c r="D522" s="341">
        <v>6</v>
      </c>
      <c r="E522" s="338">
        <v>100</v>
      </c>
      <c r="F522" s="339">
        <v>40</v>
      </c>
    </row>
    <row r="523" ht="30.6" customHeight="1" spans="1:6">
      <c r="A523" s="145" t="s">
        <v>456</v>
      </c>
      <c r="B523" s="344">
        <v>336</v>
      </c>
      <c r="C523" s="341">
        <v>372</v>
      </c>
      <c r="D523" s="341">
        <v>372</v>
      </c>
      <c r="E523" s="338">
        <v>100</v>
      </c>
      <c r="F523" s="339">
        <v>93.9393939393939</v>
      </c>
    </row>
    <row r="524" ht="30.6" customHeight="1" spans="1:6">
      <c r="A524" s="185" t="s">
        <v>457</v>
      </c>
      <c r="B524" s="344"/>
      <c r="C524" s="341">
        <v>71</v>
      </c>
      <c r="D524" s="341">
        <v>71</v>
      </c>
      <c r="E524" s="338">
        <v>100</v>
      </c>
      <c r="F524" s="339">
        <v>-182.051282051282</v>
      </c>
    </row>
    <row r="525" ht="30.6" customHeight="1" spans="1:6">
      <c r="A525" s="145" t="s">
        <v>458</v>
      </c>
      <c r="B525" s="344"/>
      <c r="C525" s="341">
        <v>71</v>
      </c>
      <c r="D525" s="341">
        <v>71</v>
      </c>
      <c r="E525" s="338">
        <v>100</v>
      </c>
      <c r="F525" s="339">
        <v>-182.051282051282</v>
      </c>
    </row>
    <row r="526" ht="30.6" customHeight="1" spans="1:6">
      <c r="A526" s="185" t="s">
        <v>459</v>
      </c>
      <c r="B526" s="349">
        <v>6</v>
      </c>
      <c r="C526" s="337">
        <v>191</v>
      </c>
      <c r="D526" s="337">
        <v>191</v>
      </c>
      <c r="E526" s="338">
        <v>100</v>
      </c>
      <c r="F526" s="339"/>
    </row>
    <row r="527" ht="30.6" customHeight="1" spans="1:6">
      <c r="A527" s="348" t="s">
        <v>460</v>
      </c>
      <c r="B527" s="349"/>
      <c r="C527" s="341">
        <v>10</v>
      </c>
      <c r="D527" s="341">
        <v>10</v>
      </c>
      <c r="E527" s="338">
        <v>100</v>
      </c>
      <c r="F527" s="339"/>
    </row>
    <row r="528" ht="30.6" customHeight="1" spans="1:6">
      <c r="A528" s="345" t="s">
        <v>461</v>
      </c>
      <c r="B528" s="349"/>
      <c r="C528" s="341">
        <v>10</v>
      </c>
      <c r="D528" s="341">
        <v>10</v>
      </c>
      <c r="E528" s="338">
        <v>100</v>
      </c>
      <c r="F528" s="339"/>
    </row>
    <row r="529" ht="30.6" customHeight="1" spans="1:6">
      <c r="A529" s="348" t="s">
        <v>462</v>
      </c>
      <c r="B529" s="344">
        <v>6</v>
      </c>
      <c r="C529" s="341">
        <v>181</v>
      </c>
      <c r="D529" s="341">
        <v>181</v>
      </c>
      <c r="E529" s="338">
        <v>100</v>
      </c>
      <c r="F529" s="339"/>
    </row>
    <row r="530" ht="30.6" customHeight="1" spans="1:6">
      <c r="A530" s="345" t="s">
        <v>463</v>
      </c>
      <c r="B530" s="344">
        <v>6</v>
      </c>
      <c r="C530" s="341">
        <v>181</v>
      </c>
      <c r="D530" s="341">
        <v>181</v>
      </c>
      <c r="E530" s="338">
        <v>100</v>
      </c>
      <c r="F530" s="339"/>
    </row>
    <row r="531" ht="30.6" customHeight="1" spans="1:6">
      <c r="A531" s="185" t="s">
        <v>464</v>
      </c>
      <c r="B531" s="349">
        <v>2036</v>
      </c>
      <c r="C531" s="337">
        <v>2972</v>
      </c>
      <c r="D531" s="337">
        <v>2972</v>
      </c>
      <c r="E531" s="338">
        <v>100</v>
      </c>
      <c r="F531" s="339">
        <v>76.0880696364567</v>
      </c>
    </row>
    <row r="532" ht="30.6" customHeight="1" spans="1:6">
      <c r="A532" s="185" t="s">
        <v>465</v>
      </c>
      <c r="B532" s="340">
        <v>2000</v>
      </c>
      <c r="C532" s="341">
        <v>2921</v>
      </c>
      <c r="D532" s="341">
        <v>2921</v>
      </c>
      <c r="E532" s="338">
        <v>100</v>
      </c>
      <c r="F532" s="339">
        <v>75.6931847628919</v>
      </c>
    </row>
    <row r="533" ht="30.6" customHeight="1" spans="1:6">
      <c r="A533" s="145" t="s">
        <v>40</v>
      </c>
      <c r="B533" s="340">
        <v>315</v>
      </c>
      <c r="C533" s="341">
        <v>584</v>
      </c>
      <c r="D533" s="341">
        <v>584</v>
      </c>
      <c r="E533" s="338">
        <v>100</v>
      </c>
      <c r="F533" s="339">
        <v>92.4050632911392</v>
      </c>
    </row>
    <row r="534" ht="30.6" customHeight="1" spans="1:6">
      <c r="A534" s="145" t="s">
        <v>41</v>
      </c>
      <c r="B534" s="340">
        <v>100</v>
      </c>
      <c r="C534" s="341">
        <v>60</v>
      </c>
      <c r="D534" s="341">
        <v>60</v>
      </c>
      <c r="E534" s="338">
        <v>100</v>
      </c>
      <c r="F534" s="339">
        <v>53.5714285714286</v>
      </c>
    </row>
    <row r="535" ht="30.6" customHeight="1" spans="1:6">
      <c r="A535" s="145" t="s">
        <v>466</v>
      </c>
      <c r="B535" s="344"/>
      <c r="C535" s="343"/>
      <c r="D535" s="343"/>
      <c r="E535" s="338"/>
      <c r="F535" s="339"/>
    </row>
    <row r="536" ht="30.6" customHeight="1" spans="1:6">
      <c r="A536" s="145" t="s">
        <v>467</v>
      </c>
      <c r="B536" s="344"/>
      <c r="C536" s="343"/>
      <c r="D536" s="343"/>
      <c r="E536" s="338"/>
      <c r="F536" s="339"/>
    </row>
    <row r="537" ht="30.6" customHeight="1" spans="1:6">
      <c r="A537" s="145" t="s">
        <v>468</v>
      </c>
      <c r="B537" s="340">
        <v>500</v>
      </c>
      <c r="C537" s="341">
        <v>1032</v>
      </c>
      <c r="D537" s="341">
        <v>1032</v>
      </c>
      <c r="E537" s="338">
        <v>100</v>
      </c>
      <c r="F537" s="339">
        <v>75.6043956043956</v>
      </c>
    </row>
    <row r="538" ht="30.6" customHeight="1" spans="1:6">
      <c r="A538" s="145" t="s">
        <v>469</v>
      </c>
      <c r="B538" s="340">
        <v>405</v>
      </c>
      <c r="C538" s="341">
        <v>571</v>
      </c>
      <c r="D538" s="341">
        <v>571</v>
      </c>
      <c r="E538" s="338">
        <v>100</v>
      </c>
      <c r="F538" s="339">
        <v>51.6742081447964</v>
      </c>
    </row>
    <row r="539" ht="30.6" customHeight="1" spans="1:6">
      <c r="A539" s="145" t="s">
        <v>57</v>
      </c>
      <c r="B539" s="340">
        <v>680</v>
      </c>
      <c r="C539" s="341">
        <v>673</v>
      </c>
      <c r="D539" s="341">
        <v>673</v>
      </c>
      <c r="E539" s="338">
        <v>100</v>
      </c>
      <c r="F539" s="339">
        <v>114.261460101868</v>
      </c>
    </row>
    <row r="540" ht="30.6" customHeight="1" spans="1:6">
      <c r="A540" s="145" t="s">
        <v>470</v>
      </c>
      <c r="B540" s="344"/>
      <c r="C540" s="341">
        <v>1</v>
      </c>
      <c r="D540" s="341">
        <v>1</v>
      </c>
      <c r="E540" s="338">
        <v>100</v>
      </c>
      <c r="F540" s="339">
        <v>16.6666666666667</v>
      </c>
    </row>
    <row r="541" ht="30.6" customHeight="1" spans="1:6">
      <c r="A541" s="185" t="s">
        <v>471</v>
      </c>
      <c r="B541" s="344">
        <v>36</v>
      </c>
      <c r="C541" s="341">
        <v>46</v>
      </c>
      <c r="D541" s="341">
        <v>46</v>
      </c>
      <c r="E541" s="338">
        <v>100</v>
      </c>
      <c r="F541" s="339">
        <v>97.8723404255319</v>
      </c>
    </row>
    <row r="542" ht="30.6" customHeight="1" spans="1:6">
      <c r="A542" s="145" t="s">
        <v>40</v>
      </c>
      <c r="B542" s="344"/>
      <c r="C542" s="343"/>
      <c r="D542" s="343"/>
      <c r="E542" s="338"/>
      <c r="F542" s="339"/>
    </row>
    <row r="543" ht="30.6" customHeight="1" spans="1:6">
      <c r="A543" s="145" t="s">
        <v>41</v>
      </c>
      <c r="B543" s="344"/>
      <c r="C543" s="341">
        <v>1</v>
      </c>
      <c r="D543" s="341">
        <v>1</v>
      </c>
      <c r="E543" s="338">
        <v>100</v>
      </c>
      <c r="F543" s="339">
        <v>100</v>
      </c>
    </row>
    <row r="544" ht="30.6" customHeight="1" spans="1:6">
      <c r="A544" s="145" t="s">
        <v>472</v>
      </c>
      <c r="B544" s="340">
        <v>16</v>
      </c>
      <c r="C544" s="341">
        <v>26</v>
      </c>
      <c r="D544" s="341">
        <v>26</v>
      </c>
      <c r="E544" s="338">
        <v>100</v>
      </c>
      <c r="F544" s="339">
        <v>136.842105263158</v>
      </c>
    </row>
    <row r="545" ht="30.6" customHeight="1" spans="1:6">
      <c r="A545" s="145" t="s">
        <v>473</v>
      </c>
      <c r="B545" s="344"/>
      <c r="C545" s="343"/>
      <c r="D545" s="343"/>
      <c r="E545" s="338"/>
      <c r="F545" s="339"/>
    </row>
    <row r="546" ht="30.6" customHeight="1" spans="1:6">
      <c r="A546" s="145" t="s">
        <v>474</v>
      </c>
      <c r="B546" s="340">
        <v>5</v>
      </c>
      <c r="C546" s="343"/>
      <c r="D546" s="343"/>
      <c r="E546" s="338"/>
      <c r="F546" s="339"/>
    </row>
    <row r="547" ht="30.6" customHeight="1" spans="1:6">
      <c r="A547" s="145" t="s">
        <v>475</v>
      </c>
      <c r="B547" s="340">
        <v>5</v>
      </c>
      <c r="C547" s="341">
        <v>6</v>
      </c>
      <c r="D547" s="341">
        <v>6</v>
      </c>
      <c r="E547" s="338">
        <v>100</v>
      </c>
      <c r="F547" s="339">
        <v>100</v>
      </c>
    </row>
    <row r="548" ht="30.6" customHeight="1" spans="1:6">
      <c r="A548" s="145" t="s">
        <v>476</v>
      </c>
      <c r="B548" s="340">
        <v>10</v>
      </c>
      <c r="C548" s="341">
        <v>13</v>
      </c>
      <c r="D548" s="341">
        <v>13</v>
      </c>
      <c r="E548" s="338">
        <v>100</v>
      </c>
      <c r="F548" s="339">
        <v>130</v>
      </c>
    </row>
    <row r="549" ht="30.6" customHeight="1" spans="1:6">
      <c r="A549" s="348" t="s">
        <v>477</v>
      </c>
      <c r="B549" s="344"/>
      <c r="C549" s="341">
        <v>5</v>
      </c>
      <c r="D549" s="341">
        <v>5</v>
      </c>
      <c r="E549" s="338">
        <v>100</v>
      </c>
      <c r="F549" s="339"/>
    </row>
    <row r="550" ht="30.6" customHeight="1" spans="1:6">
      <c r="A550" s="345" t="s">
        <v>478</v>
      </c>
      <c r="B550" s="344"/>
      <c r="C550" s="341">
        <v>5</v>
      </c>
      <c r="D550" s="341">
        <v>5</v>
      </c>
      <c r="E550" s="338">
        <v>100</v>
      </c>
      <c r="F550" s="339"/>
    </row>
    <row r="551" ht="30.6" customHeight="1" spans="1:6">
      <c r="A551" s="185" t="s">
        <v>479</v>
      </c>
      <c r="B551" s="349">
        <v>14004</v>
      </c>
      <c r="C551" s="337">
        <v>12929</v>
      </c>
      <c r="D551" s="337">
        <v>12929</v>
      </c>
      <c r="E551" s="338">
        <v>100</v>
      </c>
      <c r="F551" s="339">
        <v>48.555977015811</v>
      </c>
    </row>
    <row r="552" ht="30.6" customHeight="1" spans="1:6">
      <c r="A552" s="185" t="s">
        <v>480</v>
      </c>
      <c r="B552" s="340">
        <v>7301</v>
      </c>
      <c r="C552" s="341">
        <v>6363</v>
      </c>
      <c r="D552" s="341">
        <v>6363</v>
      </c>
      <c r="E552" s="338">
        <v>100</v>
      </c>
      <c r="F552" s="339">
        <v>31.8835496317082</v>
      </c>
    </row>
    <row r="553" ht="30.6" customHeight="1" spans="1:6">
      <c r="A553" s="145" t="s">
        <v>481</v>
      </c>
      <c r="B553" s="340">
        <v>1000</v>
      </c>
      <c r="C553" s="341">
        <v>2235</v>
      </c>
      <c r="D553" s="341">
        <v>2235</v>
      </c>
      <c r="E553" s="338">
        <v>100</v>
      </c>
      <c r="F553" s="339">
        <v>53.8035628310063</v>
      </c>
    </row>
    <row r="554" ht="30.6" customHeight="1" spans="1:6">
      <c r="A554" s="145" t="s">
        <v>482</v>
      </c>
      <c r="B554" s="340">
        <v>2777</v>
      </c>
      <c r="C554" s="341">
        <v>3562</v>
      </c>
      <c r="D554" s="341">
        <v>3562</v>
      </c>
      <c r="E554" s="338">
        <v>100</v>
      </c>
      <c r="F554" s="339">
        <v>40.7924874026569</v>
      </c>
    </row>
    <row r="555" ht="30.6" customHeight="1" spans="1:6">
      <c r="A555" s="145" t="s">
        <v>483</v>
      </c>
      <c r="B555" s="344"/>
      <c r="C555" s="341">
        <v>366</v>
      </c>
      <c r="D555" s="341">
        <v>366</v>
      </c>
      <c r="E555" s="338">
        <v>100</v>
      </c>
      <c r="F555" s="339">
        <v>34.1417910447761</v>
      </c>
    </row>
    <row r="556" ht="30.6" customHeight="1" spans="1:6">
      <c r="A556" s="145" t="s">
        <v>484</v>
      </c>
      <c r="B556" s="344"/>
      <c r="C556" s="341">
        <v>200</v>
      </c>
      <c r="D556" s="341">
        <v>200</v>
      </c>
      <c r="E556" s="338">
        <v>100</v>
      </c>
      <c r="F556" s="339"/>
    </row>
    <row r="557" ht="30.6" customHeight="1" spans="1:6">
      <c r="A557" s="145" t="s">
        <v>485</v>
      </c>
      <c r="B557" s="340">
        <v>3524</v>
      </c>
      <c r="C557" s="343"/>
      <c r="D557" s="343"/>
      <c r="E557" s="338"/>
      <c r="F557" s="339"/>
    </row>
    <row r="558" ht="30.6" customHeight="1" spans="1:6">
      <c r="A558" s="185" t="s">
        <v>486</v>
      </c>
      <c r="B558" s="340">
        <v>6703</v>
      </c>
      <c r="C558" s="341">
        <v>6566</v>
      </c>
      <c r="D558" s="341">
        <v>6566</v>
      </c>
      <c r="E558" s="338">
        <v>100</v>
      </c>
      <c r="F558" s="339">
        <v>98.4407796101949</v>
      </c>
    </row>
    <row r="559" ht="30.6" customHeight="1" spans="1:6">
      <c r="A559" s="145" t="s">
        <v>487</v>
      </c>
      <c r="B559" s="340">
        <v>6703</v>
      </c>
      <c r="C559" s="341">
        <v>6566</v>
      </c>
      <c r="D559" s="341">
        <v>6566</v>
      </c>
      <c r="E559" s="338">
        <v>100</v>
      </c>
      <c r="F559" s="339">
        <v>98.4407796101949</v>
      </c>
    </row>
    <row r="560" ht="30.6" customHeight="1" spans="1:6">
      <c r="A560" s="185" t="s">
        <v>488</v>
      </c>
      <c r="B560" s="349">
        <v>425</v>
      </c>
      <c r="C560" s="337">
        <v>764</v>
      </c>
      <c r="D560" s="337">
        <v>764</v>
      </c>
      <c r="E560" s="338">
        <v>100</v>
      </c>
      <c r="F560" s="339">
        <v>102.55033557047</v>
      </c>
    </row>
    <row r="561" ht="30.6" customHeight="1" spans="1:6">
      <c r="A561" s="185" t="s">
        <v>489</v>
      </c>
      <c r="B561" s="340">
        <v>165</v>
      </c>
      <c r="C561" s="341">
        <v>200</v>
      </c>
      <c r="D561" s="341">
        <v>200</v>
      </c>
      <c r="E561" s="338">
        <v>100</v>
      </c>
      <c r="F561" s="339">
        <v>121.212121212121</v>
      </c>
    </row>
    <row r="562" ht="30.6" customHeight="1" spans="1:6">
      <c r="A562" s="145" t="s">
        <v>40</v>
      </c>
      <c r="B562" s="340">
        <v>155</v>
      </c>
      <c r="C562" s="341">
        <v>170</v>
      </c>
      <c r="D562" s="341">
        <v>170</v>
      </c>
      <c r="E562" s="338">
        <v>100</v>
      </c>
      <c r="F562" s="339">
        <v>109.677419354839</v>
      </c>
    </row>
    <row r="563" ht="30.6" customHeight="1" spans="1:6">
      <c r="A563" s="145" t="s">
        <v>41</v>
      </c>
      <c r="B563" s="340">
        <v>10</v>
      </c>
      <c r="C563" s="341">
        <v>10</v>
      </c>
      <c r="D563" s="341">
        <v>10</v>
      </c>
      <c r="E563" s="338">
        <v>100</v>
      </c>
      <c r="F563" s="339">
        <v>100</v>
      </c>
    </row>
    <row r="564" ht="30.6" customHeight="1" spans="1:6">
      <c r="A564" s="145" t="s">
        <v>490</v>
      </c>
      <c r="B564" s="344"/>
      <c r="C564" s="341">
        <v>20</v>
      </c>
      <c r="D564" s="341">
        <v>20</v>
      </c>
      <c r="E564" s="338">
        <v>100</v>
      </c>
      <c r="F564" s="339"/>
    </row>
    <row r="565" ht="30.6" customHeight="1" spans="1:6">
      <c r="A565" s="185" t="s">
        <v>491</v>
      </c>
      <c r="B565" s="340">
        <v>260</v>
      </c>
      <c r="C565" s="341">
        <v>564</v>
      </c>
      <c r="D565" s="341">
        <v>564</v>
      </c>
      <c r="E565" s="338">
        <v>100</v>
      </c>
      <c r="F565" s="339">
        <v>97.2413793103448</v>
      </c>
    </row>
    <row r="566" ht="30.6" customHeight="1" spans="1:6">
      <c r="A566" s="145" t="s">
        <v>492</v>
      </c>
      <c r="B566" s="340">
        <v>260</v>
      </c>
      <c r="C566" s="341">
        <v>564</v>
      </c>
      <c r="D566" s="341">
        <v>564</v>
      </c>
      <c r="E566" s="338">
        <v>100</v>
      </c>
      <c r="F566" s="339">
        <v>97.2413793103448</v>
      </c>
    </row>
    <row r="567" ht="30.6" customHeight="1" spans="1:6">
      <c r="A567" s="185" t="s">
        <v>493</v>
      </c>
      <c r="B567" s="349">
        <v>500</v>
      </c>
      <c r="C567" s="337">
        <v>102</v>
      </c>
      <c r="D567" s="337">
        <v>102</v>
      </c>
      <c r="E567" s="338">
        <v>100</v>
      </c>
      <c r="F567" s="339">
        <v>86.4406779661017</v>
      </c>
    </row>
    <row r="568" ht="30.6" customHeight="1" spans="1:6">
      <c r="A568" s="185" t="s">
        <v>494</v>
      </c>
      <c r="B568" s="344">
        <v>500</v>
      </c>
      <c r="C568" s="341">
        <v>102</v>
      </c>
      <c r="D568" s="341">
        <v>102</v>
      </c>
      <c r="E568" s="338">
        <v>100</v>
      </c>
      <c r="F568" s="339">
        <v>86.4406779661017</v>
      </c>
    </row>
    <row r="569" ht="30.6" customHeight="1" spans="1:6">
      <c r="A569" s="263" t="s">
        <v>495</v>
      </c>
      <c r="B569" s="344">
        <v>500</v>
      </c>
      <c r="C569" s="341">
        <v>102</v>
      </c>
      <c r="D569" s="341">
        <v>102</v>
      </c>
      <c r="E569" s="338">
        <v>100</v>
      </c>
      <c r="F569" s="339">
        <v>86.4406779661017</v>
      </c>
    </row>
    <row r="570" ht="30.6" customHeight="1" spans="1:6">
      <c r="A570" s="185" t="s">
        <v>496</v>
      </c>
      <c r="B570" s="349">
        <v>2483</v>
      </c>
      <c r="C570" s="337">
        <v>4243</v>
      </c>
      <c r="D570" s="337">
        <v>4243</v>
      </c>
      <c r="E570" s="338">
        <v>100</v>
      </c>
      <c r="F570" s="339">
        <v>202.336671435384</v>
      </c>
    </row>
    <row r="571" ht="30.6" customHeight="1" spans="1:6">
      <c r="A571" s="185" t="s">
        <v>497</v>
      </c>
      <c r="B571" s="344">
        <v>2483</v>
      </c>
      <c r="C571" s="341">
        <v>4243</v>
      </c>
      <c r="D571" s="341">
        <v>4243</v>
      </c>
      <c r="E571" s="338">
        <v>100</v>
      </c>
      <c r="F571" s="339">
        <v>202.336671435384</v>
      </c>
    </row>
    <row r="572" ht="30.6" customHeight="1" spans="1:6">
      <c r="A572" s="145" t="s">
        <v>498</v>
      </c>
      <c r="B572" s="344">
        <v>2483</v>
      </c>
      <c r="C572" s="341">
        <v>4243</v>
      </c>
      <c r="D572" s="341">
        <v>4243</v>
      </c>
      <c r="E572" s="338">
        <v>100</v>
      </c>
      <c r="F572" s="339">
        <v>202.336671435384</v>
      </c>
    </row>
    <row r="573" ht="30.6" customHeight="1" spans="1:6">
      <c r="A573" s="185" t="s">
        <v>499</v>
      </c>
      <c r="B573" s="349"/>
      <c r="C573" s="337">
        <v>104</v>
      </c>
      <c r="D573" s="337">
        <v>104</v>
      </c>
      <c r="E573" s="338">
        <v>100</v>
      </c>
      <c r="F573" s="339">
        <v>142.465753424658</v>
      </c>
    </row>
    <row r="574" ht="30.6" customHeight="1" spans="1:6">
      <c r="A574" s="185" t="s">
        <v>500</v>
      </c>
      <c r="B574" s="344"/>
      <c r="C574" s="341">
        <v>104</v>
      </c>
      <c r="D574" s="341">
        <v>104</v>
      </c>
      <c r="E574" s="338">
        <v>100</v>
      </c>
      <c r="F574" s="339">
        <v>142.465753424658</v>
      </c>
    </row>
    <row r="575" ht="30.6" customHeight="1" spans="1:6">
      <c r="A575" s="185" t="s">
        <v>501</v>
      </c>
      <c r="B575" s="349">
        <v>500</v>
      </c>
      <c r="C575" s="341"/>
      <c r="D575" s="341"/>
      <c r="E575" s="338"/>
      <c r="F575" s="339"/>
    </row>
    <row r="576" ht="30.6" customHeight="1" spans="1:6">
      <c r="A576" s="185" t="s">
        <v>502</v>
      </c>
      <c r="B576" s="344">
        <v>500</v>
      </c>
      <c r="C576" s="341"/>
      <c r="D576" s="341"/>
      <c r="E576" s="338"/>
      <c r="F576" s="339"/>
    </row>
    <row r="577" ht="30.6" customHeight="1" spans="1:6">
      <c r="A577" s="360" t="s">
        <v>503</v>
      </c>
      <c r="B577" s="361">
        <v>248981</v>
      </c>
      <c r="C577" s="361">
        <v>355635</v>
      </c>
      <c r="D577" s="361">
        <v>355231</v>
      </c>
      <c r="E577" s="338">
        <v>99.8864003824145</v>
      </c>
      <c r="F577" s="339">
        <v>95.2811514280197</v>
      </c>
    </row>
  </sheetData>
  <mergeCells count="1">
    <mergeCell ref="A2:F2"/>
  </mergeCells>
  <printOptions horizontalCentered="1"/>
  <pageMargins left="0.55" right="0.55" top="0.275" bottom="0.393055555555556" header="0.590277777777778" footer="0.15625"/>
  <pageSetup paperSize="9" scale="45" firstPageNumber="126" orientation="portrait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zoomScale="75" zoomScaleNormal="75" workbookViewId="0">
      <selection activeCell="B18" sqref="B18"/>
    </sheetView>
  </sheetViews>
  <sheetFormatPr defaultColWidth="24.75" defaultRowHeight="14.25" outlineLevelCol="4"/>
  <cols>
    <col min="1" max="1" width="39.125" style="303" customWidth="1"/>
    <col min="2" max="2" width="17.5" style="303" customWidth="1"/>
    <col min="3" max="3" width="32.625" style="303" customWidth="1"/>
    <col min="4" max="4" width="17.5" style="303" customWidth="1"/>
    <col min="5" max="16384" width="24.75" style="303"/>
  </cols>
  <sheetData>
    <row r="1" ht="33.75" customHeight="1" spans="1:1">
      <c r="A1" s="304" t="s">
        <v>550</v>
      </c>
    </row>
    <row r="2" ht="39.75" customHeight="1" spans="1:4">
      <c r="A2" s="305" t="s">
        <v>551</v>
      </c>
      <c r="B2" s="305"/>
      <c r="C2" s="305"/>
      <c r="D2" s="305"/>
    </row>
    <row r="3" ht="27" customHeight="1" spans="2:4">
      <c r="B3" s="306"/>
      <c r="C3" s="306"/>
      <c r="D3" s="307" t="s">
        <v>2</v>
      </c>
    </row>
    <row r="4" ht="30" customHeight="1" spans="1:4">
      <c r="A4" s="308" t="s">
        <v>552</v>
      </c>
      <c r="B4" s="309" t="s">
        <v>553</v>
      </c>
      <c r="C4" s="310" t="s">
        <v>554</v>
      </c>
      <c r="D4" s="311" t="s">
        <v>553</v>
      </c>
    </row>
    <row r="5" ht="35.25" customHeight="1" spans="1:5">
      <c r="A5" s="312" t="s">
        <v>555</v>
      </c>
      <c r="B5" s="313">
        <v>53996</v>
      </c>
      <c r="C5" s="312" t="s">
        <v>509</v>
      </c>
      <c r="D5" s="313">
        <v>355231</v>
      </c>
      <c r="E5" s="314"/>
    </row>
    <row r="6" ht="35.25" customHeight="1" spans="1:5">
      <c r="A6" s="312" t="s">
        <v>510</v>
      </c>
      <c r="B6" s="313">
        <v>384308</v>
      </c>
      <c r="C6" s="312" t="s">
        <v>511</v>
      </c>
      <c r="D6" s="313">
        <v>82669</v>
      </c>
      <c r="E6" s="314"/>
    </row>
    <row r="7" ht="35.25" customHeight="1" spans="1:4">
      <c r="A7" s="312" t="s">
        <v>556</v>
      </c>
      <c r="B7" s="313">
        <v>264382</v>
      </c>
      <c r="C7" s="315" t="s">
        <v>557</v>
      </c>
      <c r="D7" s="316"/>
    </row>
    <row r="8" s="301" customFormat="1" ht="35.25" customHeight="1" spans="1:4">
      <c r="A8" s="317" t="s">
        <v>558</v>
      </c>
      <c r="B8" s="318">
        <v>8870</v>
      </c>
      <c r="C8" s="319" t="s">
        <v>559</v>
      </c>
      <c r="D8" s="320"/>
    </row>
    <row r="9" s="301" customFormat="1" ht="35.25" customHeight="1" spans="1:4">
      <c r="A9" s="317" t="s">
        <v>560</v>
      </c>
      <c r="B9" s="318">
        <v>157536</v>
      </c>
      <c r="C9" s="319" t="s">
        <v>561</v>
      </c>
      <c r="D9" s="320"/>
    </row>
    <row r="10" s="301" customFormat="1" ht="35.25" customHeight="1" spans="1:4">
      <c r="A10" s="317" t="s">
        <v>562</v>
      </c>
      <c r="B10" s="318">
        <v>97976</v>
      </c>
      <c r="C10" s="319" t="s">
        <v>563</v>
      </c>
      <c r="D10" s="320"/>
    </row>
    <row r="11" ht="35.25" customHeight="1" spans="1:4">
      <c r="A11" s="312" t="s">
        <v>564</v>
      </c>
      <c r="B11" s="316"/>
      <c r="C11" s="315" t="s">
        <v>565</v>
      </c>
      <c r="D11" s="313">
        <v>9990</v>
      </c>
    </row>
    <row r="12" ht="35.25" customHeight="1" spans="1:4">
      <c r="A12" s="317" t="s">
        <v>566</v>
      </c>
      <c r="B12" s="320"/>
      <c r="C12" s="319" t="s">
        <v>567</v>
      </c>
      <c r="D12" s="318"/>
    </row>
    <row r="13" ht="35.25" customHeight="1" spans="1:4">
      <c r="A13" s="317" t="s">
        <v>568</v>
      </c>
      <c r="B13" s="320"/>
      <c r="C13" s="319" t="s">
        <v>569</v>
      </c>
      <c r="D13" s="318">
        <v>68</v>
      </c>
    </row>
    <row r="14" s="301" customFormat="1" ht="35.25" customHeight="1" spans="1:4">
      <c r="A14" s="317" t="s">
        <v>570</v>
      </c>
      <c r="B14" s="320"/>
      <c r="C14" s="319" t="s">
        <v>571</v>
      </c>
      <c r="D14" s="318">
        <v>9922</v>
      </c>
    </row>
    <row r="15" s="301" customFormat="1" ht="35.25" customHeight="1" spans="1:4">
      <c r="A15" s="312" t="s">
        <v>572</v>
      </c>
      <c r="B15" s="320"/>
      <c r="C15" s="312" t="s">
        <v>521</v>
      </c>
      <c r="D15" s="316"/>
    </row>
    <row r="16" ht="35.25" customHeight="1" spans="1:4">
      <c r="A16" s="312" t="s">
        <v>522</v>
      </c>
      <c r="B16" s="313">
        <v>109700</v>
      </c>
      <c r="C16" s="312" t="s">
        <v>573</v>
      </c>
      <c r="D16" s="316"/>
    </row>
    <row r="17" ht="35.25" customHeight="1" spans="1:4">
      <c r="A17" s="312" t="s">
        <v>524</v>
      </c>
      <c r="B17" s="313"/>
      <c r="C17" s="312" t="s">
        <v>523</v>
      </c>
      <c r="D17" s="313">
        <v>71300</v>
      </c>
    </row>
    <row r="18" ht="35.25" customHeight="1" spans="1:4">
      <c r="A18" s="312" t="s">
        <v>574</v>
      </c>
      <c r="B18" s="313"/>
      <c r="C18" s="312" t="s">
        <v>575</v>
      </c>
      <c r="D18" s="321"/>
    </row>
    <row r="19" ht="35.25" customHeight="1" spans="1:4">
      <c r="A19" s="312" t="s">
        <v>528</v>
      </c>
      <c r="B19" s="313"/>
      <c r="C19" s="312" t="s">
        <v>576</v>
      </c>
      <c r="D19" s="321"/>
    </row>
    <row r="20" ht="35.25" customHeight="1" spans="1:4">
      <c r="A20" s="312" t="s">
        <v>577</v>
      </c>
      <c r="B20" s="313">
        <v>4206</v>
      </c>
      <c r="C20" s="312" t="s">
        <v>578</v>
      </c>
      <c r="D20" s="321"/>
    </row>
    <row r="21" ht="35.25" customHeight="1" spans="1:4">
      <c r="A21" s="312" t="s">
        <v>530</v>
      </c>
      <c r="B21" s="316">
        <v>6020</v>
      </c>
      <c r="C21" s="312" t="s">
        <v>579</v>
      </c>
      <c r="D21" s="313">
        <v>1379</v>
      </c>
    </row>
    <row r="22" ht="35.25" customHeight="1" spans="1:4">
      <c r="A22" s="322"/>
      <c r="B22" s="316"/>
      <c r="C22" s="312" t="s">
        <v>531</v>
      </c>
      <c r="D22" s="321"/>
    </row>
    <row r="23" s="302" customFormat="1" ht="35.25" customHeight="1" spans="1:4">
      <c r="A23" s="323" t="s">
        <v>539</v>
      </c>
      <c r="B23" s="313">
        <v>438304</v>
      </c>
      <c r="C23" s="323" t="s">
        <v>540</v>
      </c>
      <c r="D23" s="313">
        <v>437900</v>
      </c>
    </row>
    <row r="24" ht="35.25" customHeight="1" spans="1:4">
      <c r="A24" s="324"/>
      <c r="B24" s="325"/>
      <c r="C24" s="324"/>
      <c r="D24" s="325"/>
    </row>
    <row r="25" ht="35.25" customHeight="1" spans="1:4">
      <c r="A25" s="317"/>
      <c r="B25" s="326"/>
      <c r="C25" s="327" t="s">
        <v>541</v>
      </c>
      <c r="D25" s="316">
        <v>404</v>
      </c>
    </row>
    <row r="26" ht="35.25" customHeight="1" spans="1:4">
      <c r="A26" s="322"/>
      <c r="B26" s="328"/>
      <c r="C26" s="329" t="s">
        <v>580</v>
      </c>
      <c r="D26" s="320">
        <v>404</v>
      </c>
    </row>
    <row r="27" ht="35.25" customHeight="1" spans="1:4">
      <c r="A27" s="322"/>
      <c r="B27" s="328"/>
      <c r="C27" s="327" t="s">
        <v>581</v>
      </c>
      <c r="D27" s="330"/>
    </row>
    <row r="28" spans="4:4">
      <c r="D28" s="314"/>
    </row>
  </sheetData>
  <mergeCells count="1">
    <mergeCell ref="A2:D2"/>
  </mergeCells>
  <printOptions horizontalCentered="1"/>
  <pageMargins left="0.55" right="0.55" top="0.275" bottom="0.393055555555556" header="0.590277777777778" footer="0.15625"/>
  <pageSetup paperSize="9" scale="81" firstPageNumber="126" orientation="portrait" useFirstPageNumber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54"/>
  <sheetViews>
    <sheetView zoomScale="75" zoomScaleNormal="75" workbookViewId="0">
      <selection activeCell="C11" sqref="C11"/>
    </sheetView>
  </sheetViews>
  <sheetFormatPr defaultColWidth="45.5" defaultRowHeight="14.25" outlineLevelCol="1"/>
  <cols>
    <col min="1" max="1" width="51.875" style="235" customWidth="1"/>
    <col min="2" max="2" width="49.625" style="291" customWidth="1"/>
    <col min="3" max="16384" width="45.5" style="292"/>
  </cols>
  <sheetData>
    <row r="1" s="289" customFormat="1" ht="36" customHeight="1" spans="1:2">
      <c r="A1" s="194" t="s">
        <v>582</v>
      </c>
      <c r="B1" s="291"/>
    </row>
    <row r="2" ht="27" customHeight="1" spans="1:2">
      <c r="A2" s="293" t="s">
        <v>583</v>
      </c>
      <c r="B2" s="293"/>
    </row>
    <row r="3" ht="33.6" customHeight="1" spans="1:2">
      <c r="A3" s="294"/>
      <c r="B3" s="295" t="s">
        <v>2</v>
      </c>
    </row>
    <row r="4" ht="28.9" customHeight="1" spans="1:2">
      <c r="A4" s="296" t="s">
        <v>584</v>
      </c>
      <c r="B4" s="296" t="s">
        <v>6</v>
      </c>
    </row>
    <row r="5" s="290" customFormat="1" ht="30.6" customHeight="1" spans="1:2">
      <c r="A5" s="297" t="s">
        <v>585</v>
      </c>
      <c r="B5" s="298">
        <v>264382</v>
      </c>
    </row>
    <row r="6" s="290" customFormat="1" ht="30.6" customHeight="1" spans="1:2">
      <c r="A6" s="297" t="s">
        <v>586</v>
      </c>
      <c r="B6" s="298">
        <v>8870</v>
      </c>
    </row>
    <row r="7" s="290" customFormat="1" ht="30.6" customHeight="1" spans="1:2">
      <c r="A7" s="299" t="s">
        <v>587</v>
      </c>
      <c r="B7" s="300">
        <v>817</v>
      </c>
    </row>
    <row r="8" s="290" customFormat="1" ht="30.6" customHeight="1" spans="1:2">
      <c r="A8" s="299" t="s">
        <v>588</v>
      </c>
      <c r="B8" s="300">
        <v>1188</v>
      </c>
    </row>
    <row r="9" s="290" customFormat="1" ht="30.6" customHeight="1" spans="1:2">
      <c r="A9" s="299" t="s">
        <v>589</v>
      </c>
      <c r="B9" s="300">
        <v>3535</v>
      </c>
    </row>
    <row r="10" s="290" customFormat="1" ht="30.6" customHeight="1" spans="1:2">
      <c r="A10" s="299" t="s">
        <v>590</v>
      </c>
      <c r="B10" s="300">
        <v>519</v>
      </c>
    </row>
    <row r="11" s="290" customFormat="1" ht="30.6" customHeight="1" spans="1:2">
      <c r="A11" s="299" t="s">
        <v>591</v>
      </c>
      <c r="B11" s="300">
        <v>3813</v>
      </c>
    </row>
    <row r="12" s="290" customFormat="1" ht="30.6" customHeight="1" spans="1:2">
      <c r="A12" s="299" t="s">
        <v>592</v>
      </c>
      <c r="B12" s="300">
        <v>-1002</v>
      </c>
    </row>
    <row r="13" s="290" customFormat="1" ht="30.6" customHeight="1" spans="1:2">
      <c r="A13" s="297" t="s">
        <v>593</v>
      </c>
      <c r="B13" s="298">
        <v>157536</v>
      </c>
    </row>
    <row r="14" s="290" customFormat="1" ht="30.6" customHeight="1" spans="1:2">
      <c r="A14" s="299" t="s">
        <v>594</v>
      </c>
      <c r="B14" s="300">
        <v>0</v>
      </c>
    </row>
    <row r="15" s="290" customFormat="1" ht="30.6" customHeight="1" spans="1:2">
      <c r="A15" s="299" t="s">
        <v>595</v>
      </c>
      <c r="B15" s="300">
        <v>57291</v>
      </c>
    </row>
    <row r="16" s="290" customFormat="1" ht="30.6" customHeight="1" spans="1:2">
      <c r="A16" s="299" t="s">
        <v>596</v>
      </c>
      <c r="B16" s="300">
        <v>20523</v>
      </c>
    </row>
    <row r="17" s="290" customFormat="1" ht="30.6" customHeight="1" spans="1:2">
      <c r="A17" s="299" t="s">
        <v>597</v>
      </c>
      <c r="B17" s="300">
        <v>13012</v>
      </c>
    </row>
    <row r="18" s="290" customFormat="1" ht="30.6" customHeight="1" spans="1:2">
      <c r="A18" s="299" t="s">
        <v>598</v>
      </c>
      <c r="B18" s="300">
        <v>0</v>
      </c>
    </row>
    <row r="19" s="290" customFormat="1" ht="30.6" customHeight="1" spans="1:2">
      <c r="A19" s="299" t="s">
        <v>599</v>
      </c>
      <c r="B19" s="300">
        <v>0</v>
      </c>
    </row>
    <row r="20" s="290" customFormat="1" ht="30.6" customHeight="1" spans="1:2">
      <c r="A20" s="299" t="s">
        <v>600</v>
      </c>
      <c r="B20" s="300">
        <v>252</v>
      </c>
    </row>
    <row r="21" s="290" customFormat="1" ht="30.6" customHeight="1" spans="1:2">
      <c r="A21" s="299" t="s">
        <v>601</v>
      </c>
      <c r="B21" s="300">
        <v>1361</v>
      </c>
    </row>
    <row r="22" s="290" customFormat="1" ht="30.6" customHeight="1" spans="1:2">
      <c r="A22" s="299" t="s">
        <v>602</v>
      </c>
      <c r="B22" s="300">
        <v>8689</v>
      </c>
    </row>
    <row r="23" s="290" customFormat="1" ht="30.6" customHeight="1" spans="1:2">
      <c r="A23" s="299" t="s">
        <v>603</v>
      </c>
      <c r="B23" s="300">
        <v>11590</v>
      </c>
    </row>
    <row r="24" s="290" customFormat="1" ht="30.6" customHeight="1" spans="1:2">
      <c r="A24" s="299" t="s">
        <v>604</v>
      </c>
      <c r="B24" s="300">
        <v>0</v>
      </c>
    </row>
    <row r="25" s="290" customFormat="1" ht="30.6" customHeight="1" spans="1:2">
      <c r="A25" s="299" t="s">
        <v>605</v>
      </c>
      <c r="B25" s="300">
        <v>4481</v>
      </c>
    </row>
    <row r="26" s="290" customFormat="1" ht="30.6" customHeight="1" spans="1:2">
      <c r="A26" s="299" t="s">
        <v>606</v>
      </c>
      <c r="B26" s="300">
        <v>3270</v>
      </c>
    </row>
    <row r="27" s="290" customFormat="1" ht="30.6" customHeight="1" spans="1:2">
      <c r="A27" s="299" t="s">
        <v>607</v>
      </c>
      <c r="B27" s="300">
        <v>0</v>
      </c>
    </row>
    <row r="28" s="290" customFormat="1" ht="30.6" customHeight="1" spans="1:2">
      <c r="A28" s="299" t="s">
        <v>608</v>
      </c>
      <c r="B28" s="300">
        <v>20801</v>
      </c>
    </row>
    <row r="29" s="290" customFormat="1" ht="30.6" customHeight="1" spans="1:2">
      <c r="A29" s="299" t="s">
        <v>609</v>
      </c>
      <c r="B29" s="300">
        <v>1322</v>
      </c>
    </row>
    <row r="30" s="290" customFormat="1" ht="30.6" customHeight="1" spans="1:2">
      <c r="A30" s="299" t="s">
        <v>610</v>
      </c>
      <c r="B30" s="300">
        <v>0</v>
      </c>
    </row>
    <row r="31" ht="30.6" customHeight="1" spans="1:2">
      <c r="A31" s="299" t="s">
        <v>611</v>
      </c>
      <c r="B31" s="300">
        <v>0</v>
      </c>
    </row>
    <row r="32" ht="30.6" customHeight="1" spans="1:2">
      <c r="A32" s="299" t="s">
        <v>612</v>
      </c>
      <c r="B32" s="300">
        <v>6214</v>
      </c>
    </row>
    <row r="33" ht="30.6" customHeight="1" spans="1:2">
      <c r="A33" s="299" t="s">
        <v>613</v>
      </c>
      <c r="B33" s="300">
        <v>8730</v>
      </c>
    </row>
    <row r="34" ht="30.6" customHeight="1" spans="1:2">
      <c r="A34" s="297" t="s">
        <v>614</v>
      </c>
      <c r="B34" s="298">
        <v>97976</v>
      </c>
    </row>
    <row r="35" ht="30.6" customHeight="1" spans="1:2">
      <c r="A35" s="299" t="s">
        <v>615</v>
      </c>
      <c r="B35" s="300">
        <v>200</v>
      </c>
    </row>
    <row r="36" ht="30.6" customHeight="1" spans="1:2">
      <c r="A36" s="299" t="s">
        <v>616</v>
      </c>
      <c r="B36" s="300">
        <v>0</v>
      </c>
    </row>
    <row r="37" ht="30.6" customHeight="1" spans="1:2">
      <c r="A37" s="299" t="s">
        <v>617</v>
      </c>
      <c r="B37" s="300">
        <v>203</v>
      </c>
    </row>
    <row r="38" ht="30.6" customHeight="1" spans="1:2">
      <c r="A38" s="299" t="s">
        <v>618</v>
      </c>
      <c r="B38" s="300">
        <v>60</v>
      </c>
    </row>
    <row r="39" ht="30.6" customHeight="1" spans="1:2">
      <c r="A39" s="299" t="s">
        <v>619</v>
      </c>
      <c r="B39" s="300">
        <v>6309</v>
      </c>
    </row>
    <row r="40" ht="30.6" customHeight="1" spans="1:2">
      <c r="A40" s="299" t="s">
        <v>620</v>
      </c>
      <c r="B40" s="300">
        <v>200</v>
      </c>
    </row>
    <row r="41" ht="30.6" customHeight="1" spans="1:2">
      <c r="A41" s="299" t="s">
        <v>621</v>
      </c>
      <c r="B41" s="300">
        <v>2155</v>
      </c>
    </row>
    <row r="42" ht="30.6" customHeight="1" spans="1:2">
      <c r="A42" s="299" t="s">
        <v>622</v>
      </c>
      <c r="B42" s="300">
        <v>26194</v>
      </c>
    </row>
    <row r="43" ht="30.6" customHeight="1" spans="1:2">
      <c r="A43" s="299" t="s">
        <v>623</v>
      </c>
      <c r="B43" s="300">
        <v>8710</v>
      </c>
    </row>
    <row r="44" ht="30.6" customHeight="1" spans="1:2">
      <c r="A44" s="299" t="s">
        <v>624</v>
      </c>
      <c r="B44" s="300">
        <v>3391</v>
      </c>
    </row>
    <row r="45" ht="30.6" customHeight="1" spans="1:2">
      <c r="A45" s="299" t="s">
        <v>625</v>
      </c>
      <c r="B45" s="300">
        <v>120</v>
      </c>
    </row>
    <row r="46" ht="30.6" customHeight="1" spans="1:2">
      <c r="A46" s="299" t="s">
        <v>626</v>
      </c>
      <c r="B46" s="300">
        <v>25208</v>
      </c>
    </row>
    <row r="47" ht="30.6" customHeight="1" spans="1:2">
      <c r="A47" s="299" t="s">
        <v>627</v>
      </c>
      <c r="B47" s="300">
        <v>14875</v>
      </c>
    </row>
    <row r="48" ht="30.6" customHeight="1" spans="1:2">
      <c r="A48" s="299" t="s">
        <v>628</v>
      </c>
      <c r="B48" s="300">
        <v>295</v>
      </c>
    </row>
    <row r="49" ht="30.6" customHeight="1" spans="1:2">
      <c r="A49" s="299" t="s">
        <v>629</v>
      </c>
      <c r="B49" s="300">
        <v>1771</v>
      </c>
    </row>
    <row r="50" ht="30.6" customHeight="1" spans="1:2">
      <c r="A50" s="299" t="s">
        <v>630</v>
      </c>
      <c r="B50" s="300">
        <v>181</v>
      </c>
    </row>
    <row r="51" ht="30.6" customHeight="1" spans="1:2">
      <c r="A51" s="299" t="s">
        <v>631</v>
      </c>
      <c r="B51" s="300">
        <v>1303</v>
      </c>
    </row>
    <row r="52" ht="30.6" customHeight="1" spans="1:2">
      <c r="A52" s="299" t="s">
        <v>632</v>
      </c>
      <c r="B52" s="300">
        <v>6087</v>
      </c>
    </row>
    <row r="53" ht="30.6" customHeight="1" spans="1:2">
      <c r="A53" s="299" t="s">
        <v>633</v>
      </c>
      <c r="B53" s="300">
        <v>164</v>
      </c>
    </row>
    <row r="54" ht="30.6" customHeight="1" spans="1:2">
      <c r="A54" s="299" t="s">
        <v>634</v>
      </c>
      <c r="B54" s="300">
        <v>550</v>
      </c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89" firstPageNumber="126" orientation="portrait" useFirstPageNumber="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31"/>
  <sheetViews>
    <sheetView zoomScale="75" zoomScaleNormal="75" workbookViewId="0">
      <selection activeCell="A15" sqref="A15"/>
    </sheetView>
  </sheetViews>
  <sheetFormatPr defaultColWidth="57.875" defaultRowHeight="14.25" outlineLevelCol="1"/>
  <cols>
    <col min="1" max="1" width="58.375" style="272" customWidth="1"/>
    <col min="2" max="2" width="40.375" style="272" customWidth="1"/>
    <col min="3" max="255" width="9" style="272" customWidth="1"/>
    <col min="256" max="16384" width="57.875" style="272"/>
  </cols>
  <sheetData>
    <row r="1" ht="21" customHeight="1" spans="1:1">
      <c r="A1" s="273" t="s">
        <v>635</v>
      </c>
    </row>
    <row r="2" ht="37.9" customHeight="1" spans="1:2">
      <c r="A2" s="268" t="s">
        <v>636</v>
      </c>
      <c r="B2" s="268"/>
    </row>
    <row r="3" ht="30.95" customHeight="1" spans="1:2">
      <c r="A3" s="274" t="s">
        <v>637</v>
      </c>
      <c r="B3" s="275" t="s">
        <v>2</v>
      </c>
    </row>
    <row r="4" ht="28.9" customHeight="1" spans="1:2">
      <c r="A4" s="276" t="s">
        <v>638</v>
      </c>
      <c r="B4" s="277" t="s">
        <v>6</v>
      </c>
    </row>
    <row r="5" ht="28.9" customHeight="1" spans="1:2">
      <c r="A5" s="276" t="s">
        <v>639</v>
      </c>
      <c r="B5" s="278"/>
    </row>
    <row r="6" ht="28.9" customHeight="1" spans="1:2">
      <c r="A6" s="279" t="s">
        <v>640</v>
      </c>
      <c r="B6" s="280"/>
    </row>
    <row r="7" ht="28.9" customHeight="1" spans="1:2">
      <c r="A7" s="281" t="s">
        <v>641</v>
      </c>
      <c r="B7" s="280"/>
    </row>
    <row r="8" ht="28.9" customHeight="1" spans="1:2">
      <c r="A8" s="282" t="s">
        <v>642</v>
      </c>
      <c r="B8" s="283"/>
    </row>
    <row r="9" ht="28.9" customHeight="1" spans="1:2">
      <c r="A9" s="284" t="s">
        <v>643</v>
      </c>
      <c r="B9" s="283"/>
    </row>
    <row r="10" ht="28.9" customHeight="1" spans="1:2">
      <c r="A10" s="284" t="s">
        <v>644</v>
      </c>
      <c r="B10" s="283"/>
    </row>
    <row r="11" ht="28.9" customHeight="1" spans="1:2">
      <c r="A11" s="281" t="s">
        <v>645</v>
      </c>
      <c r="B11" s="280"/>
    </row>
    <row r="12" ht="28.9" customHeight="1" spans="1:2">
      <c r="A12" s="285" t="s">
        <v>646</v>
      </c>
      <c r="B12" s="283"/>
    </row>
    <row r="13" ht="28.9" customHeight="1" spans="1:2">
      <c r="A13" s="286" t="s">
        <v>647</v>
      </c>
      <c r="B13" s="283"/>
    </row>
    <row r="14" ht="28.9" customHeight="1" spans="1:2">
      <c r="A14" s="286" t="s">
        <v>648</v>
      </c>
      <c r="B14" s="283"/>
    </row>
    <row r="15" ht="28.9" customHeight="1" spans="1:2">
      <c r="A15" s="286" t="s">
        <v>649</v>
      </c>
      <c r="B15" s="283"/>
    </row>
    <row r="16" ht="28.9" customHeight="1" spans="1:2">
      <c r="A16" s="286" t="s">
        <v>650</v>
      </c>
      <c r="B16" s="283"/>
    </row>
    <row r="17" ht="28.9" customHeight="1" spans="1:2">
      <c r="A17" s="287" t="s">
        <v>651</v>
      </c>
      <c r="B17" s="283"/>
    </row>
    <row r="18" ht="28.9" customHeight="1" spans="1:2">
      <c r="A18" s="287" t="s">
        <v>652</v>
      </c>
      <c r="B18" s="283"/>
    </row>
    <row r="19" ht="28.9" customHeight="1" spans="1:2">
      <c r="A19" s="287" t="s">
        <v>653</v>
      </c>
      <c r="B19" s="283"/>
    </row>
    <row r="20" ht="28.9" customHeight="1" spans="1:2">
      <c r="A20" s="287" t="s">
        <v>654</v>
      </c>
      <c r="B20" s="283"/>
    </row>
    <row r="21" ht="28.9" customHeight="1" spans="1:2">
      <c r="A21" s="287" t="s">
        <v>655</v>
      </c>
      <c r="B21" s="283"/>
    </row>
    <row r="22" ht="28.9" customHeight="1" spans="1:2">
      <c r="A22" s="287" t="s">
        <v>656</v>
      </c>
      <c r="B22" s="283"/>
    </row>
    <row r="23" ht="28.9" customHeight="1" spans="1:2">
      <c r="A23" s="287" t="s">
        <v>657</v>
      </c>
      <c r="B23" s="283"/>
    </row>
    <row r="24" ht="28.9" customHeight="1" spans="1:2">
      <c r="A24" s="287" t="s">
        <v>658</v>
      </c>
      <c r="B24" s="283"/>
    </row>
    <row r="25" ht="28.9" customHeight="1" spans="1:2">
      <c r="A25" s="287" t="s">
        <v>644</v>
      </c>
      <c r="B25" s="283"/>
    </row>
    <row r="26" ht="28.9" customHeight="1" spans="1:2">
      <c r="A26" s="281" t="s">
        <v>659</v>
      </c>
      <c r="B26" s="280"/>
    </row>
    <row r="27" ht="28.9" customHeight="1" spans="1:2">
      <c r="A27" s="288" t="s">
        <v>660</v>
      </c>
      <c r="B27" s="283"/>
    </row>
    <row r="28" ht="28.9" customHeight="1" spans="1:2">
      <c r="A28" s="288" t="s">
        <v>661</v>
      </c>
      <c r="B28" s="283"/>
    </row>
    <row r="29" ht="28.9" customHeight="1" spans="1:2">
      <c r="A29" s="288" t="s">
        <v>662</v>
      </c>
      <c r="B29" s="283"/>
    </row>
    <row r="30" ht="28.9" customHeight="1" spans="1:2">
      <c r="A30" s="288" t="s">
        <v>663</v>
      </c>
      <c r="B30" s="283"/>
    </row>
    <row r="31" ht="28.9" customHeight="1" spans="1:2">
      <c r="A31" s="288" t="s">
        <v>644</v>
      </c>
      <c r="B31" s="283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scale="94" firstPageNumber="126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9"/>
  <sheetViews>
    <sheetView zoomScale="75" zoomScaleNormal="75" workbookViewId="0">
      <selection activeCell="B9" sqref="B9"/>
    </sheetView>
  </sheetViews>
  <sheetFormatPr defaultColWidth="9" defaultRowHeight="13.5" outlineLevelCol="1"/>
  <cols>
    <col min="1" max="1" width="46.125" customWidth="1"/>
    <col min="2" max="2" width="39.125" customWidth="1"/>
  </cols>
  <sheetData>
    <row r="1" ht="17.45" customHeight="1" spans="1:1">
      <c r="A1" s="267" t="s">
        <v>664</v>
      </c>
    </row>
    <row r="2" ht="25.5" spans="1:2">
      <c r="A2" s="268" t="s">
        <v>665</v>
      </c>
      <c r="B2" s="268"/>
    </row>
    <row r="3" ht="16.9" customHeight="1" spans="1:2">
      <c r="A3" s="268"/>
      <c r="B3" s="268"/>
    </row>
    <row r="4" ht="25.9" customHeight="1" spans="1:2">
      <c r="A4" s="269" t="s">
        <v>637</v>
      </c>
      <c r="B4" s="270" t="s">
        <v>2</v>
      </c>
    </row>
    <row r="5" s="266" customFormat="1" ht="42.6" customHeight="1" spans="1:2">
      <c r="A5" s="56" t="s">
        <v>666</v>
      </c>
      <c r="B5" s="56" t="s">
        <v>6</v>
      </c>
    </row>
    <row r="6" ht="42.6" customHeight="1" spans="1:2">
      <c r="A6" s="54" t="s">
        <v>667</v>
      </c>
      <c r="B6" s="271"/>
    </row>
    <row r="7" ht="42.6" customHeight="1" spans="1:2">
      <c r="A7" s="54" t="s">
        <v>667</v>
      </c>
      <c r="B7" s="271"/>
    </row>
    <row r="8" ht="42.6" customHeight="1" spans="1:2">
      <c r="A8" s="54" t="s">
        <v>667</v>
      </c>
      <c r="B8" s="271"/>
    </row>
    <row r="9" ht="42.6" customHeight="1" spans="1:2">
      <c r="A9" s="54" t="s">
        <v>667</v>
      </c>
      <c r="B9" s="271"/>
    </row>
    <row r="10" ht="42.6" customHeight="1" spans="1:2">
      <c r="A10" s="54" t="s">
        <v>667</v>
      </c>
      <c r="B10" s="271"/>
    </row>
    <row r="11" ht="42.6" customHeight="1" spans="1:2">
      <c r="A11" s="54" t="s">
        <v>667</v>
      </c>
      <c r="B11" s="271"/>
    </row>
    <row r="12" ht="42.6" customHeight="1" spans="1:2">
      <c r="A12" s="54" t="s">
        <v>667</v>
      </c>
      <c r="B12" s="271"/>
    </row>
    <row r="13" ht="42.6" customHeight="1" spans="1:2">
      <c r="A13" s="54" t="s">
        <v>667</v>
      </c>
      <c r="B13" s="271"/>
    </row>
    <row r="14" ht="42.6" customHeight="1" spans="1:2">
      <c r="A14" s="54" t="s">
        <v>667</v>
      </c>
      <c r="B14" s="271"/>
    </row>
    <row r="15" ht="42.6" customHeight="1" spans="1:2">
      <c r="A15" s="54" t="s">
        <v>667</v>
      </c>
      <c r="B15" s="271"/>
    </row>
    <row r="16" ht="42.6" customHeight="1" spans="1:2">
      <c r="A16" s="54" t="s">
        <v>667</v>
      </c>
      <c r="B16" s="271"/>
    </row>
    <row r="17" ht="42.6" customHeight="1" spans="1:2">
      <c r="A17" s="54" t="s">
        <v>667</v>
      </c>
      <c r="B17" s="271"/>
    </row>
    <row r="18" ht="42.6" customHeight="1" spans="1:2">
      <c r="A18" s="54" t="s">
        <v>668</v>
      </c>
      <c r="B18" s="271"/>
    </row>
    <row r="19" ht="42.6" customHeight="1" spans="1:2">
      <c r="A19" s="54" t="s">
        <v>639</v>
      </c>
      <c r="B19" s="271"/>
    </row>
  </sheetData>
  <mergeCells count="1">
    <mergeCell ref="A2:B2"/>
  </mergeCells>
  <printOptions horizontalCentered="1"/>
  <pageMargins left="0.55" right="0.55" top="0.275" bottom="0.393055555555556" header="0.590277777777778" footer="0.15625"/>
  <pageSetup paperSize="9" firstPageNumber="126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34</vt:i4>
      </vt:variant>
    </vt:vector>
  </HeadingPairs>
  <TitlesOfParts>
    <vt:vector size="34" baseType="lpstr">
      <vt:lpstr>35-本地区一般收入</vt:lpstr>
      <vt:lpstr>36-本地区一般支出</vt:lpstr>
      <vt:lpstr>37-本地区一般平衡</vt:lpstr>
      <vt:lpstr>38-本级一般收入</vt:lpstr>
      <vt:lpstr>39-本级一般支出</vt:lpstr>
      <vt:lpstr>40-本级一般平衡</vt:lpstr>
      <vt:lpstr>41-省对市县补助</vt:lpstr>
      <vt:lpstr>42-对下补助分项目</vt:lpstr>
      <vt:lpstr>43-对下补助分地区</vt:lpstr>
      <vt:lpstr>44-本级基本支出</vt:lpstr>
      <vt:lpstr>45-预算内基本建设</vt:lpstr>
      <vt:lpstr>46-一般债务余额</vt:lpstr>
      <vt:lpstr>47-一般债务分地区</vt:lpstr>
      <vt:lpstr>48-本地区基金收入</vt:lpstr>
      <vt:lpstr>49-本地区基金支出</vt:lpstr>
      <vt:lpstr>50-本地区基金平衡</vt:lpstr>
      <vt:lpstr>51-本级基金收入</vt:lpstr>
      <vt:lpstr>52-本级基金支出</vt:lpstr>
      <vt:lpstr>53-本级基金平衡</vt:lpstr>
      <vt:lpstr>54-省对市县基金补助</vt:lpstr>
      <vt:lpstr>55-对下基金补助</vt:lpstr>
      <vt:lpstr>56-专项债务余额</vt:lpstr>
      <vt:lpstr>57-专项债务分地区</vt:lpstr>
      <vt:lpstr>58-本地区国资收入</vt:lpstr>
      <vt:lpstr>59-本地区国资支出</vt:lpstr>
      <vt:lpstr>60-本级国资收入</vt:lpstr>
      <vt:lpstr>61-本级国资支出</vt:lpstr>
      <vt:lpstr>62-国资对下补助</vt:lpstr>
      <vt:lpstr>63-本地区社保收入</vt:lpstr>
      <vt:lpstr>64-本地区社保支出</vt:lpstr>
      <vt:lpstr>65-本级社保收入</vt:lpstr>
      <vt:lpstr>66-本级社保支出</vt:lpstr>
      <vt:lpstr>67-债务余额汇总</vt:lpstr>
      <vt:lpstr>68-分地区限额汇总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2018-09-17T09:25:25Z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2052-10.1.0.7397</vt:lpwstr>
  </property>
</Properties>
</file>